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05" activeTab="2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/>
  <calcPr fullCalcOnLoad="1"/>
</workbook>
</file>

<file path=xl/sharedStrings.xml><?xml version="1.0" encoding="utf-8"?>
<sst xmlns="http://schemas.openxmlformats.org/spreadsheetml/2006/main" count="195" uniqueCount="41">
  <si>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 по заключенным договорам с ТСО</t>
  </si>
  <si>
    <t>Сетевая компания</t>
  </si>
  <si>
    <t>Категория потребителя</t>
  </si>
  <si>
    <t>Электроэнергия, кВтч</t>
  </si>
  <si>
    <t>Мощность, кВт</t>
  </si>
  <si>
    <t>Всего (кВтч)</t>
  </si>
  <si>
    <t>в т.ч. по уровням напряжения (кВтч)</t>
  </si>
  <si>
    <t>Всего (кВт)</t>
  </si>
  <si>
    <t>в т.ч. по уровням напряжения (кВт)</t>
  </si>
  <si>
    <t>ВН</t>
  </si>
  <si>
    <t>ВН ген.</t>
  </si>
  <si>
    <t>СН-1</t>
  </si>
  <si>
    <t>СН-2</t>
  </si>
  <si>
    <t>НН</t>
  </si>
  <si>
    <t xml:space="preserve">ООО "КэНК" </t>
  </si>
  <si>
    <t>Прочие</t>
  </si>
  <si>
    <t xml:space="preserve">ООО ХК "СДС-Энерго" </t>
  </si>
  <si>
    <t>ПАО "Россети Сибирь" - "Кузбассэнерго-РЭС"</t>
  </si>
  <si>
    <t xml:space="preserve">АО "Электросеть" </t>
  </si>
  <si>
    <t>ОАО "СКЭК"</t>
  </si>
  <si>
    <t>ОАО "РЖД"</t>
  </si>
  <si>
    <t xml:space="preserve">ООО "Электросетьсервис" </t>
  </si>
  <si>
    <t>ООО "Горэлектросеть"</t>
  </si>
  <si>
    <t>АО «СШЭМК»</t>
  </si>
  <si>
    <t>ООО "ОЭСК"</t>
  </si>
  <si>
    <t>ООО "ЕвразЭнергоТранс"</t>
  </si>
  <si>
    <t>ООО "ЭнергоПаритет"</t>
  </si>
  <si>
    <t>ПАО "Россети Сибирь"-"Алтайэнерго"</t>
  </si>
  <si>
    <t>ПАО "ТРК"</t>
  </si>
  <si>
    <t>ООО "Электросети" г. Северск</t>
  </si>
  <si>
    <t>ПАО "Россети Московский регион"</t>
  </si>
  <si>
    <t>Филиал ПАО "Россети Центр и Приволжье"-"Нижновэнерго"</t>
  </si>
  <si>
    <t>Новгородский филиал ПАО "Россети Северо-Запад"</t>
  </si>
  <si>
    <t>ООО "Новгородоблэлектро"</t>
  </si>
  <si>
    <t>Филиал ПАО "Россети Юг"-"Ростовэнерго"</t>
  </si>
  <si>
    <t>Итого</t>
  </si>
  <si>
    <t>Примечание: в общий объем полезного отпуска по сетям ТСО не включен объем полезного отпуска, купленный на розничном рынке по договорам энергоснабжения.</t>
  </si>
  <si>
    <t>2024г.</t>
  </si>
  <si>
    <t>АО "Энерго-Газ-Ноябрьск"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</si>
  <si>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 по заключенным договорам с ТСО в 2024 за апрель будет размещена после 20 мая</t>
  </si>
  <si>
    <t>ООО "Региональная сетевая компания"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</si>
</sst>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_р_._-;\-* #,##0_р_._-;_-* &quot;-&quot;??_р_._-;_-@_-"/>
    <numFmt numFmtId="183" formatCode="_(* #,##0_);_(* \(#,##0\);_(* &quot;-&quot;??_);_(@_)"/>
    <numFmt numFmtId="184" formatCode="_(* #,##0.00_);_(* \(#,##0.00\);_(* &quot;-&quot;??_);_(@_)"/>
    <numFmt numFmtId="185" formatCode="_-* #,##0.0_р_._-;\-* #,##0.0_р_._-;_-* &quot;-&quot;??_р_._-;_-@_-"/>
    <numFmt numFmtId="186" formatCode="_(* #,##0.0_);_(* \(#,##0.0\);_(* &quot;-&quot;??_);_(@_)"/>
    <numFmt numFmtId="187" formatCode="_(* #,##0.000_);_(* \(#,##0.000\);_(* &quot;-&quot;??_);_(@_)"/>
    <numFmt numFmtId="188" formatCode="_-* #,##0.000_р_._-;\-* #,##0.000_р_._-;_-* &quot;-&quot;??_р_._-;_-@_-"/>
    <numFmt numFmtId="189" formatCode="#,##0.0"/>
    <numFmt numFmtId="190" formatCode="_-* #,##0.000_р_._-;\-* #,##0.000_р_._-;_-* &quot;-&quot;???_р_._-;_-@_-"/>
    <numFmt numFmtId="191" formatCode="_-* #,##0.0000_р_._-;\-* #,##0.0000_р_._-;_-* &quot;-&quot;??_р_._-;_-@_-"/>
    <numFmt numFmtId="192" formatCode="#,##0_ ;\-#,##0\ "/>
    <numFmt numFmtId="193" formatCode="#,##0.0000"/>
    <numFmt numFmtId="194" formatCode="#,##0.000"/>
    <numFmt numFmtId="195" formatCode="0.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000"/>
    <numFmt numFmtId="202" formatCode="_-* #,##0.0\ _р_._-;\-* #,##0.0\ _р_._-;_-* &quot;-&quot;?\ _р_._-;_-@_-"/>
    <numFmt numFmtId="203" formatCode="_-* #,##0.0000\ _р_._-;\-* #,##0.0000\ _р_._-;_-* &quot;-&quot;????\ _р_._-;_-@_-"/>
    <numFmt numFmtId="204" formatCode="#,##0.000000"/>
    <numFmt numFmtId="205" formatCode="#,##0.0000000"/>
    <numFmt numFmtId="206" formatCode="_-* #,##0.00000_р_._-;\-* #,##0.00000_р_._-;_-* &quot;-&quot;?????_р_._-;_-@_-"/>
    <numFmt numFmtId="207" formatCode="_-* #,##0.0000000000_р_._-;\-* #,##0.0000000000_р_._-;_-* &quot;-&quot;????????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00000"/>
    <numFmt numFmtId="215" formatCode="_-* #,##0.0000000_р_._-;\-* #,##0.0000000_р_._-;_-* &quot;-&quot;??_р_._-;_-@_-"/>
    <numFmt numFmtId="216" formatCode="_-* #,##0.00000000_р_._-;\-* #,##0.00000000_р_._-;_-* &quot;-&quot;??_р_._-;_-@_-"/>
    <numFmt numFmtId="217" formatCode="_-* #,##0.000000000_р_._-;\-* #,##0.000000000_р_._-;_-* &quot;-&quot;??_р_._-;_-@_-"/>
    <numFmt numFmtId="218" formatCode="0.0000000000"/>
    <numFmt numFmtId="219" formatCode="_-* #,##0.0000\ _₽_-;\-* #,##0.0000\ _₽_-;_-* &quot;-&quot;????\ _₽_-;_-@_-"/>
    <numFmt numFmtId="220" formatCode="_-* #,##0.0\ _₽_-;\-* #,##0.0\ _₽_-;_-* &quot;-&quot;?\ _₽_-;_-@_-"/>
    <numFmt numFmtId="221" formatCode="_-* #,##0.000\ _р_._-;\-* #,##0.000\ _р_._-;_-* &quot;-&quot;????\ _р_._-;_-@_-"/>
    <numFmt numFmtId="222" formatCode="_-* #,##0.00\ _р_._-;\-* #,##0.00\ _р_._-;_-* &quot;-&quot;????\ _р_._-;_-@_-"/>
    <numFmt numFmtId="223" formatCode="_-* #,##0.0\ _р_._-;\-* #,##0.0\ _р_._-;_-* &quot;-&quot;????\ _р_._-;_-@_-"/>
    <numFmt numFmtId="224" formatCode="_-* #,##0\ _р_._-;\-* #,##0\ _р_._-;_-* &quot;-&quot;????\ _р_._-;_-@_-"/>
    <numFmt numFmtId="225" formatCode="_-* #,##0.000\ _р_._-;\-* #,##0.000\ _р_._-;_-* &quot;-&quot;???\ _р_._-;_-@_-"/>
    <numFmt numFmtId="226" formatCode="_-* #,##0.000000\ _р_._-;\-* #,##0.000000\ _р_._-;_-* &quot;-&quot;??????\ _р_._-;_-@_-"/>
    <numFmt numFmtId="227" formatCode="_-* #,##0.00000\ _р_._-;\-* #,##0.00000\ _р_._-;_-* &quot;-&quot;?????\ _р_._-;_-@_-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4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4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5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45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4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45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5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4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4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3" borderId="0" applyNumberFormat="0" applyBorder="0" applyAlignment="0" applyProtection="0"/>
    <xf numFmtId="0" fontId="46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46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6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4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6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7" fillId="7" borderId="0">
      <alignment horizontal="left" vertical="top"/>
      <protection/>
    </xf>
    <xf numFmtId="0" fontId="8" fillId="7" borderId="0">
      <alignment horizontal="left" vertical="top"/>
      <protection/>
    </xf>
    <xf numFmtId="0" fontId="25" fillId="7" borderId="0">
      <alignment horizontal="left" vertical="center"/>
      <protection/>
    </xf>
    <xf numFmtId="0" fontId="8" fillId="7" borderId="0">
      <alignment horizontal="center" vertical="top"/>
      <protection/>
    </xf>
    <xf numFmtId="0" fontId="7" fillId="7" borderId="0">
      <alignment horizontal="center" vertical="top"/>
      <protection/>
    </xf>
    <xf numFmtId="0" fontId="7" fillId="7" borderId="0">
      <alignment horizontal="center" vertical="top"/>
      <protection/>
    </xf>
    <xf numFmtId="0" fontId="25" fillId="7" borderId="0">
      <alignment horizontal="center" vertical="center"/>
      <protection/>
    </xf>
    <xf numFmtId="0" fontId="25" fillId="7" borderId="0">
      <alignment horizontal="left" vertical="center"/>
      <protection/>
    </xf>
    <xf numFmtId="0" fontId="25" fillId="7" borderId="0">
      <alignment horizontal="right" vertical="center"/>
      <protection/>
    </xf>
    <xf numFmtId="0" fontId="4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4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7" borderId="0" applyNumberFormat="0" applyBorder="0" applyAlignment="0" applyProtection="0"/>
    <xf numFmtId="0" fontId="46" fillId="38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46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46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47" fillId="41" borderId="1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48" fillId="42" borderId="3" applyNumberFormat="0" applyAlignment="0" applyProtection="0"/>
    <xf numFmtId="0" fontId="12" fillId="17" borderId="4" applyNumberFormat="0" applyAlignment="0" applyProtection="0"/>
    <xf numFmtId="0" fontId="12" fillId="17" borderId="4" applyNumberFormat="0" applyAlignment="0" applyProtection="0"/>
    <xf numFmtId="0" fontId="49" fillId="42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3" fillId="0" borderId="6" applyNumberFormat="0" applyFill="0" applyAlignment="0" applyProtection="0"/>
    <xf numFmtId="0" fontId="27" fillId="0" borderId="7" applyNumberFormat="0" applyFill="0" applyAlignment="0" applyProtection="0"/>
    <xf numFmtId="0" fontId="51" fillId="0" borderId="8" applyNumberFormat="0" applyFill="0" applyAlignment="0" applyProtection="0"/>
    <xf numFmtId="0" fontId="4" fillId="0" borderId="9" applyNumberFormat="0" applyFill="0" applyAlignment="0" applyProtection="0"/>
    <xf numFmtId="0" fontId="28" fillId="0" borderId="10" applyNumberFormat="0" applyFill="0" applyAlignment="0" applyProtection="0"/>
    <xf numFmtId="0" fontId="52" fillId="0" borderId="11" applyNumberFormat="0" applyFill="0" applyAlignment="0" applyProtection="0"/>
    <xf numFmtId="0" fontId="5" fillId="0" borderId="12" applyNumberFormat="0" applyFill="0" applyAlignment="0" applyProtection="0"/>
    <xf numFmtId="0" fontId="29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6" applyNumberFormat="0" applyFill="0" applyAlignment="0" applyProtection="0"/>
    <xf numFmtId="0" fontId="54" fillId="43" borderId="17" applyNumberFormat="0" applyAlignment="0" applyProtection="0"/>
    <xf numFmtId="0" fontId="15" fillId="37" borderId="18" applyNumberFormat="0" applyAlignment="0" applyProtection="0"/>
    <xf numFmtId="0" fontId="15" fillId="37" borderId="18" applyNumberFormat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7" fillId="9" borderId="20" applyNumberFormat="0" applyFont="0" applyAlignment="0" applyProtection="0"/>
    <xf numFmtId="0" fontId="0" fillId="9" borderId="20" applyNumberFormat="0" applyFont="0" applyAlignment="0" applyProtection="0"/>
    <xf numFmtId="0" fontId="9" fillId="9" borderId="20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2" fillId="0" borderId="0">
      <alignment/>
      <protection/>
    </xf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2" fillId="4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4" fillId="0" borderId="15" applyNumberFormat="0" applyFill="0" applyAlignment="0" applyProtection="0"/>
    <xf numFmtId="0" fontId="12" fillId="17" borderId="4" applyNumberFormat="0" applyAlignment="0" applyProtection="0"/>
    <xf numFmtId="0" fontId="10" fillId="34" borderId="0" applyNumberFormat="0" applyBorder="0" applyAlignment="0" applyProtection="0"/>
    <xf numFmtId="0" fontId="9" fillId="9" borderId="20" applyNumberFormat="0" applyFont="0" applyAlignment="0" applyProtection="0"/>
    <xf numFmtId="0" fontId="0" fillId="0" borderId="0">
      <alignment/>
      <protection/>
    </xf>
    <xf numFmtId="0" fontId="5" fillId="0" borderId="12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4" borderId="0" applyNumberFormat="0" applyBorder="0" applyAlignment="0" applyProtection="0"/>
    <xf numFmtId="0" fontId="21" fillId="0" borderId="22" applyNumberFormat="0" applyFill="0" applyAlignment="0" applyProtection="0"/>
    <xf numFmtId="0" fontId="15" fillId="37" borderId="18" applyNumberFormat="0" applyAlignment="0" applyProtection="0"/>
    <xf numFmtId="0" fontId="2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 vertical="top" wrapText="1"/>
    </xf>
    <xf numFmtId="17" fontId="0" fillId="0" borderId="0" xfId="0" applyNumberFormat="1" applyFill="1" applyAlignment="1">
      <alignment/>
    </xf>
    <xf numFmtId="0" fontId="31" fillId="48" borderId="0" xfId="0" applyFont="1" applyFill="1" applyAlignment="1">
      <alignment horizontal="center"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182" fontId="0" fillId="48" borderId="23" xfId="272" applyNumberFormat="1" applyFont="1" applyFill="1" applyBorder="1" applyAlignment="1">
      <alignment/>
    </xf>
    <xf numFmtId="182" fontId="0" fillId="48" borderId="24" xfId="272" applyNumberFormat="1" applyFont="1" applyFill="1" applyBorder="1" applyAlignment="1">
      <alignment/>
    </xf>
    <xf numFmtId="182" fontId="0" fillId="48" borderId="28" xfId="272" applyNumberFormat="1" applyFont="1" applyFill="1" applyBorder="1" applyAlignment="1">
      <alignment/>
    </xf>
    <xf numFmtId="182" fontId="0" fillId="0" borderId="23" xfId="272" applyNumberFormat="1" applyFont="1" applyFill="1" applyBorder="1" applyAlignment="1">
      <alignment/>
    </xf>
    <xf numFmtId="182" fontId="0" fillId="0" borderId="24" xfId="272" applyNumberFormat="1" applyFont="1" applyFill="1" applyBorder="1" applyAlignment="1">
      <alignment/>
    </xf>
    <xf numFmtId="182" fontId="0" fillId="0" borderId="25" xfId="272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182" fontId="0" fillId="0" borderId="24" xfId="272" applyNumberFormat="1" applyFont="1" applyFill="1" applyBorder="1" applyAlignment="1">
      <alignment horizontal="center"/>
    </xf>
    <xf numFmtId="182" fontId="0" fillId="0" borderId="24" xfId="141" applyNumberFormat="1" applyFont="1" applyFill="1" applyBorder="1">
      <alignment/>
      <protection/>
    </xf>
    <xf numFmtId="182" fontId="0" fillId="0" borderId="24" xfId="157" applyNumberFormat="1" applyFont="1" applyFill="1" applyBorder="1">
      <alignment/>
      <protection/>
    </xf>
    <xf numFmtId="0" fontId="0" fillId="0" borderId="30" xfId="0" applyFont="1" applyFill="1" applyBorder="1" applyAlignment="1">
      <alignment/>
    </xf>
    <xf numFmtId="182" fontId="0" fillId="0" borderId="31" xfId="272" applyNumberFormat="1" applyFont="1" applyFill="1" applyBorder="1" applyAlignment="1">
      <alignment/>
    </xf>
    <xf numFmtId="182" fontId="0" fillId="0" borderId="32" xfId="272" applyNumberFormat="1" applyFont="1" applyFill="1" applyBorder="1" applyAlignment="1">
      <alignment/>
    </xf>
    <xf numFmtId="182" fontId="0" fillId="48" borderId="31" xfId="272" applyNumberFormat="1" applyFont="1" applyFill="1" applyBorder="1" applyAlignment="1">
      <alignment/>
    </xf>
    <xf numFmtId="182" fontId="0" fillId="48" borderId="33" xfId="272" applyNumberFormat="1" applyFont="1" applyFill="1" applyBorder="1" applyAlignment="1">
      <alignment/>
    </xf>
    <xf numFmtId="0" fontId="0" fillId="48" borderId="29" xfId="0" applyFont="1" applyFill="1" applyBorder="1" applyAlignment="1">
      <alignment horizontal="center" vertical="center" wrapText="1"/>
    </xf>
    <xf numFmtId="0" fontId="0" fillId="7" borderId="30" xfId="0" applyFont="1" applyFill="1" applyBorder="1" applyAlignment="1">
      <alignment/>
    </xf>
    <xf numFmtId="182" fontId="31" fillId="49" borderId="34" xfId="272" applyNumberFormat="1" applyFont="1" applyFill="1" applyBorder="1" applyAlignment="1">
      <alignment/>
    </xf>
    <xf numFmtId="182" fontId="31" fillId="49" borderId="35" xfId="272" applyNumberFormat="1" applyFont="1" applyFill="1" applyBorder="1" applyAlignment="1">
      <alignment/>
    </xf>
    <xf numFmtId="182" fontId="31" fillId="49" borderId="36" xfId="272" applyNumberFormat="1" applyFont="1" applyFill="1" applyBorder="1" applyAlignment="1">
      <alignment/>
    </xf>
    <xf numFmtId="182" fontId="31" fillId="49" borderId="37" xfId="272" applyNumberFormat="1" applyFont="1" applyFill="1" applyBorder="1" applyAlignment="1">
      <alignment/>
    </xf>
    <xf numFmtId="182" fontId="0" fillId="0" borderId="23" xfId="272" applyNumberFormat="1" applyFont="1" applyFill="1" applyBorder="1" applyAlignment="1">
      <alignment horizontal="center" vertical="center"/>
    </xf>
    <xf numFmtId="182" fontId="0" fillId="0" borderId="24" xfId="272" applyNumberFormat="1" applyFont="1" applyFill="1" applyBorder="1" applyAlignment="1">
      <alignment horizontal="center" vertical="center"/>
    </xf>
    <xf numFmtId="182" fontId="0" fillId="0" borderId="31" xfId="272" applyNumberFormat="1" applyFont="1" applyFill="1" applyBorder="1" applyAlignment="1">
      <alignment horizontal="center" vertical="center"/>
    </xf>
    <xf numFmtId="182" fontId="0" fillId="0" borderId="25" xfId="272" applyNumberFormat="1" applyFont="1" applyFill="1" applyBorder="1" applyAlignment="1">
      <alignment horizontal="center" vertical="center"/>
    </xf>
    <xf numFmtId="182" fontId="0" fillId="0" borderId="23" xfId="272" applyNumberFormat="1" applyFont="1" applyFill="1" applyBorder="1" applyAlignment="1">
      <alignment vertical="center"/>
    </xf>
    <xf numFmtId="182" fontId="0" fillId="0" borderId="31" xfId="272" applyNumberFormat="1" applyFont="1" applyFill="1" applyBorder="1" applyAlignment="1">
      <alignment vertical="center"/>
    </xf>
    <xf numFmtId="182" fontId="0" fillId="0" borderId="32" xfId="272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182" fontId="0" fillId="0" borderId="40" xfId="272" applyNumberFormat="1" applyFont="1" applyFill="1" applyBorder="1" applyAlignment="1">
      <alignment horizontal="center" vertical="center"/>
    </xf>
    <xf numFmtId="182" fontId="0" fillId="0" borderId="37" xfId="272" applyNumberFormat="1" applyFont="1" applyFill="1" applyBorder="1" applyAlignment="1">
      <alignment horizontal="center" vertical="center"/>
    </xf>
    <xf numFmtId="182" fontId="0" fillId="0" borderId="41" xfId="272" applyNumberFormat="1" applyFont="1" applyFill="1" applyBorder="1" applyAlignment="1">
      <alignment horizontal="center" vertical="center"/>
    </xf>
    <xf numFmtId="182" fontId="0" fillId="0" borderId="37" xfId="272" applyNumberFormat="1" applyFont="1" applyFill="1" applyBorder="1" applyAlignment="1">
      <alignment vertical="center"/>
    </xf>
    <xf numFmtId="182" fontId="0" fillId="0" borderId="38" xfId="272" applyNumberFormat="1" applyFont="1" applyFill="1" applyBorder="1" applyAlignment="1">
      <alignment vertical="center"/>
    </xf>
    <xf numFmtId="182" fontId="0" fillId="0" borderId="32" xfId="272" applyNumberFormat="1" applyFont="1" applyFill="1" applyBorder="1" applyAlignment="1">
      <alignment horizontal="center" vertical="center"/>
    </xf>
    <xf numFmtId="182" fontId="0" fillId="0" borderId="24" xfId="272" applyNumberFormat="1" applyFont="1" applyFill="1" applyBorder="1" applyAlignment="1">
      <alignment vertical="center"/>
    </xf>
    <xf numFmtId="182" fontId="0" fillId="0" borderId="25" xfId="272" applyNumberFormat="1" applyFont="1" applyFill="1" applyBorder="1" applyAlignment="1">
      <alignment vertical="center"/>
    </xf>
    <xf numFmtId="182" fontId="0" fillId="0" borderId="42" xfId="272" applyNumberFormat="1" applyFont="1" applyFill="1" applyBorder="1" applyAlignment="1">
      <alignment horizontal="center" vertical="center"/>
    </xf>
    <xf numFmtId="182" fontId="0" fillId="0" borderId="43" xfId="272" applyNumberFormat="1" applyFont="1" applyFill="1" applyBorder="1" applyAlignment="1">
      <alignment horizontal="center" vertical="center"/>
    </xf>
    <xf numFmtId="182" fontId="0" fillId="0" borderId="42" xfId="272" applyNumberFormat="1" applyFont="1" applyFill="1" applyBorder="1" applyAlignment="1">
      <alignment vertical="center"/>
    </xf>
    <xf numFmtId="182" fontId="0" fillId="0" borderId="28" xfId="272" applyNumberFormat="1" applyFont="1" applyFill="1" applyBorder="1" applyAlignment="1">
      <alignment/>
    </xf>
    <xf numFmtId="0" fontId="0" fillId="48" borderId="34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 vertical="top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/>
    </xf>
    <xf numFmtId="0" fontId="31" fillId="0" borderId="46" xfId="0" applyFont="1" applyFill="1" applyBorder="1" applyAlignment="1">
      <alignment horizontal="center"/>
    </xf>
    <xf numFmtId="0" fontId="31" fillId="0" borderId="47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26" fillId="48" borderId="0" xfId="0" applyFont="1" applyFill="1" applyAlignment="1">
      <alignment horizontal="center" vertical="top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</cellXfs>
  <cellStyles count="278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14" xfId="141"/>
    <cellStyle name="Обычный 2" xfId="142"/>
    <cellStyle name="Обычный 2 10" xfId="143"/>
    <cellStyle name="Обычный 2 11" xfId="144"/>
    <cellStyle name="Обычный 2 12" xfId="145"/>
    <cellStyle name="Обычный 2 13" xfId="146"/>
    <cellStyle name="Обычный 2 14" xfId="147"/>
    <cellStyle name="Обычный 2 15" xfId="148"/>
    <cellStyle name="Обычный 2 16" xfId="149"/>
    <cellStyle name="Обычный 2 17" xfId="150"/>
    <cellStyle name="Обычный 2 18" xfId="151"/>
    <cellStyle name="Обычный 2 19" xfId="152"/>
    <cellStyle name="Обычный 2 2" xfId="153"/>
    <cellStyle name="Обычный 2 2 2" xfId="154"/>
    <cellStyle name="Обычный 2 2 2 2" xfId="155"/>
    <cellStyle name="Обычный 2 2 2 3" xfId="156"/>
    <cellStyle name="Обычный 2 2 2 3 2" xfId="157"/>
    <cellStyle name="Обычный 2 2 2 4" xfId="158"/>
    <cellStyle name="Обычный 2 2 3" xfId="159"/>
    <cellStyle name="Обычный 2 2 3 2" xfId="160"/>
    <cellStyle name="Обычный 2 2_ОТПУСК ИЗ СЕТИ " xfId="161"/>
    <cellStyle name="Обычный 2 20" xfId="162"/>
    <cellStyle name="Обычный 2 21" xfId="163"/>
    <cellStyle name="Обычный 2 22" xfId="164"/>
    <cellStyle name="Обычный 2 23" xfId="165"/>
    <cellStyle name="Обычный 2 24" xfId="166"/>
    <cellStyle name="Обычный 2 25" xfId="167"/>
    <cellStyle name="Обычный 2 26" xfId="168"/>
    <cellStyle name="Обычный 2 27" xfId="169"/>
    <cellStyle name="Обычный 2 28" xfId="170"/>
    <cellStyle name="Обычный 2 28 2" xfId="171"/>
    <cellStyle name="Обычный 2 29" xfId="172"/>
    <cellStyle name="Обычный 2 3" xfId="173"/>
    <cellStyle name="Обычный 2 3 2" xfId="174"/>
    <cellStyle name="Обычный 2 3 2 2" xfId="175"/>
    <cellStyle name="Обычный 2 3_ОТПУСК ИЗ СЕТИ " xfId="176"/>
    <cellStyle name="Обычный 2 30" xfId="177"/>
    <cellStyle name="Обычный 2 31" xfId="178"/>
    <cellStyle name="Обычный 2 32" xfId="179"/>
    <cellStyle name="Обычный 2 33" xfId="180"/>
    <cellStyle name="Обычный 2 34" xfId="181"/>
    <cellStyle name="Обычный 2 35" xfId="182"/>
    <cellStyle name="Обычный 2 36" xfId="183"/>
    <cellStyle name="Обычный 2 37" xfId="184"/>
    <cellStyle name="Обычный 2 38" xfId="185"/>
    <cellStyle name="Обычный 2 39" xfId="186"/>
    <cellStyle name="Обычный 2 4" xfId="187"/>
    <cellStyle name="Обычный 2 40" xfId="188"/>
    <cellStyle name="Обычный 2 41" xfId="189"/>
    <cellStyle name="Обычный 2 42" xfId="190"/>
    <cellStyle name="Обычный 2 43" xfId="191"/>
    <cellStyle name="Обычный 2 44" xfId="192"/>
    <cellStyle name="Обычный 2 45" xfId="193"/>
    <cellStyle name="Обычный 2 46" xfId="194"/>
    <cellStyle name="Обычный 2 47" xfId="195"/>
    <cellStyle name="Обычный 2 48" xfId="196"/>
    <cellStyle name="Обычный 2 49" xfId="197"/>
    <cellStyle name="Обычный 2 5" xfId="198"/>
    <cellStyle name="Обычный 2 50" xfId="199"/>
    <cellStyle name="Обычный 2 51" xfId="200"/>
    <cellStyle name="Обычный 2 52" xfId="201"/>
    <cellStyle name="Обычный 2 53" xfId="202"/>
    <cellStyle name="Обычный 2 54" xfId="203"/>
    <cellStyle name="Обычный 2 6" xfId="204"/>
    <cellStyle name="Обычный 2 7" xfId="205"/>
    <cellStyle name="Обычный 2 8" xfId="206"/>
    <cellStyle name="Обычный 2 9" xfId="207"/>
    <cellStyle name="Обычный 2_из базы" xfId="208"/>
    <cellStyle name="Обычный 3" xfId="209"/>
    <cellStyle name="Обычный 3 2" xfId="210"/>
    <cellStyle name="Обычный 3 2 2" xfId="211"/>
    <cellStyle name="Обычный 3 3" xfId="212"/>
    <cellStyle name="Обычный 4" xfId="213"/>
    <cellStyle name="Обычный 4 2" xfId="214"/>
    <cellStyle name="Обычный 4 2 2" xfId="215"/>
    <cellStyle name="Обычный 4 2 3" xfId="216"/>
    <cellStyle name="Обычный 4 3" xfId="217"/>
    <cellStyle name="Обычный 4 3 2" xfId="218"/>
    <cellStyle name="Обычный 4 3 2 2" xfId="219"/>
    <cellStyle name="Обычный 4 3 3" xfId="220"/>
    <cellStyle name="Обычный 4 3 4" xfId="221"/>
    <cellStyle name="Обычный 4 4" xfId="222"/>
    <cellStyle name="Обычный 5" xfId="223"/>
    <cellStyle name="Обычный 5 2" xfId="224"/>
    <cellStyle name="Обычный 5 2 2" xfId="225"/>
    <cellStyle name="Обычный 5 3" xfId="226"/>
    <cellStyle name="Обычный 6" xfId="227"/>
    <cellStyle name="Обычный 6 2" xfId="228"/>
    <cellStyle name="Обычный 6 2 2" xfId="229"/>
    <cellStyle name="Обычный 6 3" xfId="230"/>
    <cellStyle name="Обычный 7" xfId="231"/>
    <cellStyle name="Обычный 7 2" xfId="232"/>
    <cellStyle name="Обычный 7 3" xfId="233"/>
    <cellStyle name="Обычный 8" xfId="234"/>
    <cellStyle name="Обычный 8 2" xfId="235"/>
    <cellStyle name="Обычный 8 2 2" xfId="236"/>
    <cellStyle name="Обычный 8 3" xfId="237"/>
    <cellStyle name="Обычный 9" xfId="238"/>
    <cellStyle name="Обычный 9 2" xfId="239"/>
    <cellStyle name="Обычный 9 3" xfId="240"/>
    <cellStyle name="Followed Hyperlink" xfId="241"/>
    <cellStyle name="Плохой" xfId="242"/>
    <cellStyle name="Плохой 2" xfId="243"/>
    <cellStyle name="Плохой 3" xfId="244"/>
    <cellStyle name="Пояснение" xfId="245"/>
    <cellStyle name="Пояснение 2" xfId="246"/>
    <cellStyle name="Пояснение 3" xfId="247"/>
    <cellStyle name="Примечание" xfId="248"/>
    <cellStyle name="Примечание 2" xfId="249"/>
    <cellStyle name="Примечание 2 2" xfId="250"/>
    <cellStyle name="Примечание 3" xfId="251"/>
    <cellStyle name="Percent" xfId="252"/>
    <cellStyle name="Процентный 2" xfId="253"/>
    <cellStyle name="Процентный 2 2" xfId="254"/>
    <cellStyle name="Процентный 2 3" xfId="255"/>
    <cellStyle name="Процентный 3" xfId="256"/>
    <cellStyle name="Процентный 3 2" xfId="257"/>
    <cellStyle name="Процентный 4" xfId="258"/>
    <cellStyle name="Процентный 4 2" xfId="259"/>
    <cellStyle name="Процентный 5" xfId="260"/>
    <cellStyle name="Связанная ячейка" xfId="261"/>
    <cellStyle name="Связанная ячейка 2" xfId="262"/>
    <cellStyle name="Связанная ячейка 3" xfId="263"/>
    <cellStyle name="Стиль 1" xfId="264"/>
    <cellStyle name="Текст предупреждения" xfId="265"/>
    <cellStyle name="Текст предупреждения 2" xfId="266"/>
    <cellStyle name="Текст предупреждения 3" xfId="267"/>
    <cellStyle name="Comma" xfId="268"/>
    <cellStyle name="Comma [0]" xfId="269"/>
    <cellStyle name="Финансовый 2" xfId="270"/>
    <cellStyle name="Финансовый 2 2" xfId="271"/>
    <cellStyle name="Финансовый 2 3" xfId="272"/>
    <cellStyle name="Финансовый 2_из базы" xfId="273"/>
    <cellStyle name="Финансовый 3" xfId="274"/>
    <cellStyle name="Финансовый 4" xfId="275"/>
    <cellStyle name="Финансовый 5" xfId="276"/>
    <cellStyle name="Хороший" xfId="277"/>
    <cellStyle name="Хороший 2" xfId="278"/>
    <cellStyle name="Хороший 3" xfId="279"/>
    <cellStyle name="㼿" xfId="280"/>
    <cellStyle name="㼿?" xfId="281"/>
    <cellStyle name="㼿㼿" xfId="282"/>
    <cellStyle name="㼿㼿?" xfId="283"/>
    <cellStyle name="㼿㼿㼿" xfId="284"/>
    <cellStyle name="㼿㼿㼿 2" xfId="285"/>
    <cellStyle name="㼿㼿㼿 3" xfId="286"/>
    <cellStyle name="㼿㼿㼿?" xfId="287"/>
    <cellStyle name="㼿㼿㼿? 2" xfId="288"/>
    <cellStyle name="㼿㼿㼿㼿" xfId="289"/>
    <cellStyle name="㼿㼿㼿㼿?" xfId="290"/>
    <cellStyle name="㼿㼿㼿㼿㼿" xfId="2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58"/>
      <c r="N1" s="58"/>
    </row>
    <row r="2" spans="1:13" ht="12.7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8" ht="12.75">
      <c r="A3" s="3"/>
      <c r="G3" s="4" t="s">
        <v>37</v>
      </c>
      <c r="H3" s="5"/>
    </row>
    <row r="4" spans="5:10" ht="13.5" thickBot="1">
      <c r="E4" s="6"/>
      <c r="J4" s="6"/>
    </row>
    <row r="5" spans="1:14" ht="12.75">
      <c r="A5" s="60" t="s">
        <v>1</v>
      </c>
      <c r="B5" s="61" t="s">
        <v>2</v>
      </c>
      <c r="C5" s="62" t="s">
        <v>3</v>
      </c>
      <c r="D5" s="63"/>
      <c r="E5" s="63"/>
      <c r="F5" s="63"/>
      <c r="G5" s="63"/>
      <c r="H5" s="64"/>
      <c r="I5" s="62" t="s">
        <v>4</v>
      </c>
      <c r="J5" s="63"/>
      <c r="K5" s="63"/>
      <c r="L5" s="63"/>
      <c r="M5" s="63"/>
      <c r="N5" s="64"/>
    </row>
    <row r="6" spans="1:14" ht="12.75">
      <c r="A6" s="60"/>
      <c r="B6" s="61"/>
      <c r="C6" s="7" t="s">
        <v>5</v>
      </c>
      <c r="D6" s="65" t="s">
        <v>6</v>
      </c>
      <c r="E6" s="65"/>
      <c r="F6" s="65"/>
      <c r="G6" s="65"/>
      <c r="H6" s="66"/>
      <c r="I6" s="7" t="s">
        <v>7</v>
      </c>
      <c r="J6" s="65" t="s">
        <v>8</v>
      </c>
      <c r="K6" s="65"/>
      <c r="L6" s="65"/>
      <c r="M6" s="65"/>
      <c r="N6" s="66"/>
    </row>
    <row r="7" spans="1:14" ht="12.75">
      <c r="A7" s="60"/>
      <c r="B7" s="61"/>
      <c r="C7" s="7"/>
      <c r="D7" s="8" t="s">
        <v>9</v>
      </c>
      <c r="E7" s="8" t="s">
        <v>10</v>
      </c>
      <c r="F7" s="8" t="s">
        <v>11</v>
      </c>
      <c r="G7" s="8" t="s">
        <v>12</v>
      </c>
      <c r="H7" s="9" t="s">
        <v>13</v>
      </c>
      <c r="I7" s="10"/>
      <c r="J7" s="8" t="s">
        <v>9</v>
      </c>
      <c r="K7" s="8" t="s">
        <v>10</v>
      </c>
      <c r="L7" s="8" t="s">
        <v>11</v>
      </c>
      <c r="M7" s="8" t="s">
        <v>12</v>
      </c>
      <c r="N7" s="9" t="s">
        <v>13</v>
      </c>
    </row>
    <row r="8" spans="1:14" ht="12.75">
      <c r="A8" s="11" t="s">
        <v>14</v>
      </c>
      <c r="B8" s="12" t="s">
        <v>15</v>
      </c>
      <c r="C8" s="13">
        <v>16309562</v>
      </c>
      <c r="D8" s="14">
        <v>8015008</v>
      </c>
      <c r="E8" s="14"/>
      <c r="F8" s="14">
        <v>0</v>
      </c>
      <c r="G8" s="14">
        <v>5298080</v>
      </c>
      <c r="H8" s="15">
        <v>2996474</v>
      </c>
      <c r="I8" s="16">
        <v>19606</v>
      </c>
      <c r="J8" s="17">
        <v>15286</v>
      </c>
      <c r="K8" s="17"/>
      <c r="L8" s="17">
        <v>0</v>
      </c>
      <c r="M8" s="17">
        <v>1756</v>
      </c>
      <c r="N8" s="18">
        <v>2564</v>
      </c>
    </row>
    <row r="9" spans="1:14" ht="12.75">
      <c r="A9" s="19" t="s">
        <v>16</v>
      </c>
      <c r="B9" s="20" t="s">
        <v>15</v>
      </c>
      <c r="C9" s="13">
        <v>567291</v>
      </c>
      <c r="D9" s="14">
        <v>0</v>
      </c>
      <c r="E9" s="14"/>
      <c r="F9" s="14">
        <v>0</v>
      </c>
      <c r="G9" s="14">
        <v>566375</v>
      </c>
      <c r="H9" s="15">
        <v>916</v>
      </c>
      <c r="I9" s="16">
        <v>881</v>
      </c>
      <c r="J9" s="17">
        <v>0</v>
      </c>
      <c r="K9" s="17"/>
      <c r="L9" s="17">
        <v>0</v>
      </c>
      <c r="M9" s="21">
        <v>879</v>
      </c>
      <c r="N9" s="18">
        <v>2</v>
      </c>
    </row>
    <row r="10" spans="1:14" ht="25.5">
      <c r="A10" s="19" t="s">
        <v>17</v>
      </c>
      <c r="B10" s="20" t="s">
        <v>15</v>
      </c>
      <c r="C10" s="13">
        <v>10265824</v>
      </c>
      <c r="D10" s="14">
        <v>5594486</v>
      </c>
      <c r="E10" s="14"/>
      <c r="F10" s="14">
        <v>2219235</v>
      </c>
      <c r="G10" s="14">
        <v>1894708</v>
      </c>
      <c r="H10" s="15">
        <v>557395</v>
      </c>
      <c r="I10" s="16">
        <v>9400</v>
      </c>
      <c r="J10" s="22">
        <v>3538</v>
      </c>
      <c r="K10" s="22"/>
      <c r="L10" s="17">
        <v>5017</v>
      </c>
      <c r="M10" s="17">
        <v>494</v>
      </c>
      <c r="N10" s="18">
        <v>351</v>
      </c>
    </row>
    <row r="11" spans="1:14" ht="12.75">
      <c r="A11" s="19" t="s">
        <v>18</v>
      </c>
      <c r="B11" s="20" t="s">
        <v>15</v>
      </c>
      <c r="C11" s="13">
        <v>1061671</v>
      </c>
      <c r="D11" s="14">
        <v>3112</v>
      </c>
      <c r="E11" s="14"/>
      <c r="F11" s="14">
        <v>133107</v>
      </c>
      <c r="G11" s="14">
        <v>813667</v>
      </c>
      <c r="H11" s="15">
        <v>111785</v>
      </c>
      <c r="I11" s="16">
        <v>506</v>
      </c>
      <c r="J11" s="23">
        <v>5</v>
      </c>
      <c r="K11" s="17"/>
      <c r="L11" s="17">
        <v>257</v>
      </c>
      <c r="M11" s="17">
        <v>185</v>
      </c>
      <c r="N11" s="18">
        <v>59</v>
      </c>
    </row>
    <row r="12" spans="1:14" ht="12.75">
      <c r="A12" s="19" t="s">
        <v>19</v>
      </c>
      <c r="B12" s="24" t="s">
        <v>15</v>
      </c>
      <c r="C12" s="13">
        <v>3902972</v>
      </c>
      <c r="D12" s="14">
        <v>0</v>
      </c>
      <c r="E12" s="14"/>
      <c r="F12" s="14">
        <v>0</v>
      </c>
      <c r="G12" s="14">
        <v>2289213</v>
      </c>
      <c r="H12" s="15">
        <v>1613759</v>
      </c>
      <c r="I12" s="16">
        <v>3962</v>
      </c>
      <c r="J12" s="23">
        <v>0</v>
      </c>
      <c r="K12" s="17"/>
      <c r="L12" s="17">
        <v>0</v>
      </c>
      <c r="M12" s="17">
        <v>2266</v>
      </c>
      <c r="N12" s="18">
        <v>1696</v>
      </c>
    </row>
    <row r="13" spans="1:14" ht="12.75">
      <c r="A13" s="19" t="s">
        <v>20</v>
      </c>
      <c r="B13" s="24" t="s">
        <v>15</v>
      </c>
      <c r="C13" s="13">
        <v>1177830</v>
      </c>
      <c r="D13" s="14">
        <v>149086</v>
      </c>
      <c r="E13" s="14"/>
      <c r="F13" s="14">
        <v>0</v>
      </c>
      <c r="G13" s="14">
        <v>1005116</v>
      </c>
      <c r="H13" s="15">
        <v>23628</v>
      </c>
      <c r="I13" s="16">
        <v>313</v>
      </c>
      <c r="J13" s="23">
        <v>147</v>
      </c>
      <c r="K13" s="17"/>
      <c r="L13" s="17">
        <v>0</v>
      </c>
      <c r="M13" s="17">
        <v>152</v>
      </c>
      <c r="N13" s="18">
        <v>14</v>
      </c>
    </row>
    <row r="14" spans="1:14" ht="12.75">
      <c r="A14" s="19" t="s">
        <v>21</v>
      </c>
      <c r="B14" s="24" t="s">
        <v>15</v>
      </c>
      <c r="C14" s="13">
        <v>182787</v>
      </c>
      <c r="D14" s="14">
        <v>0</v>
      </c>
      <c r="E14" s="14"/>
      <c r="F14" s="14">
        <v>0</v>
      </c>
      <c r="G14" s="14">
        <v>182787</v>
      </c>
      <c r="H14" s="15">
        <v>0</v>
      </c>
      <c r="I14" s="16">
        <v>11</v>
      </c>
      <c r="J14" s="25">
        <v>0</v>
      </c>
      <c r="K14" s="25"/>
      <c r="L14" s="25">
        <v>0</v>
      </c>
      <c r="M14" s="25">
        <v>11</v>
      </c>
      <c r="N14" s="26">
        <v>0</v>
      </c>
    </row>
    <row r="15" spans="1:14" ht="12.75">
      <c r="A15" s="19" t="s">
        <v>22</v>
      </c>
      <c r="B15" s="24" t="s">
        <v>15</v>
      </c>
      <c r="C15" s="13">
        <v>3430147</v>
      </c>
      <c r="D15" s="14">
        <v>0</v>
      </c>
      <c r="E15" s="14"/>
      <c r="F15" s="14">
        <v>361508</v>
      </c>
      <c r="G15" s="14">
        <v>2733629</v>
      </c>
      <c r="H15" s="15">
        <v>335010</v>
      </c>
      <c r="I15" s="16">
        <v>1453</v>
      </c>
      <c r="J15" s="25">
        <v>0</v>
      </c>
      <c r="K15" s="25"/>
      <c r="L15" s="25">
        <v>3</v>
      </c>
      <c r="M15" s="25">
        <v>1087</v>
      </c>
      <c r="N15" s="26">
        <v>363</v>
      </c>
    </row>
    <row r="16" spans="1:14" ht="12.75">
      <c r="A16" s="19" t="s">
        <v>23</v>
      </c>
      <c r="B16" s="24" t="s">
        <v>15</v>
      </c>
      <c r="C16" s="13">
        <v>1931494</v>
      </c>
      <c r="D16" s="14">
        <v>0</v>
      </c>
      <c r="E16" s="14"/>
      <c r="F16" s="14">
        <v>0</v>
      </c>
      <c r="G16" s="14">
        <v>1931494</v>
      </c>
      <c r="H16" s="15">
        <v>0</v>
      </c>
      <c r="I16" s="16">
        <v>1346</v>
      </c>
      <c r="J16" s="25">
        <v>0</v>
      </c>
      <c r="K16" s="25"/>
      <c r="L16" s="25">
        <v>0</v>
      </c>
      <c r="M16" s="25">
        <v>1346</v>
      </c>
      <c r="N16" s="26">
        <v>0</v>
      </c>
    </row>
    <row r="17" spans="1:14" ht="12.75">
      <c r="A17" s="19" t="s">
        <v>24</v>
      </c>
      <c r="B17" s="24" t="s">
        <v>15</v>
      </c>
      <c r="C17" s="13">
        <v>71893</v>
      </c>
      <c r="D17" s="14">
        <v>1665</v>
      </c>
      <c r="E17" s="14"/>
      <c r="F17" s="14">
        <v>1578</v>
      </c>
      <c r="G17" s="14">
        <v>5664</v>
      </c>
      <c r="H17" s="15">
        <v>62986</v>
      </c>
      <c r="I17" s="16">
        <v>115</v>
      </c>
      <c r="J17" s="25">
        <v>3</v>
      </c>
      <c r="K17" s="25"/>
      <c r="L17" s="25">
        <v>3</v>
      </c>
      <c r="M17" s="25">
        <v>9</v>
      </c>
      <c r="N17" s="26">
        <v>100</v>
      </c>
    </row>
    <row r="18" spans="1:14" ht="12.75">
      <c r="A18" s="19" t="s">
        <v>25</v>
      </c>
      <c r="B18" s="24" t="s">
        <v>15</v>
      </c>
      <c r="C18" s="13">
        <v>189335</v>
      </c>
      <c r="D18" s="14">
        <v>151269</v>
      </c>
      <c r="E18" s="14"/>
      <c r="F18" s="14">
        <v>0</v>
      </c>
      <c r="G18" s="14">
        <v>38066</v>
      </c>
      <c r="H18" s="14">
        <v>0</v>
      </c>
      <c r="I18" s="16">
        <v>2</v>
      </c>
      <c r="J18" s="25">
        <v>2</v>
      </c>
      <c r="K18" s="25"/>
      <c r="L18" s="25">
        <v>0</v>
      </c>
      <c r="M18" s="25">
        <v>0</v>
      </c>
      <c r="N18" s="26">
        <v>0</v>
      </c>
    </row>
    <row r="19" spans="1:14" ht="12.75">
      <c r="A19" s="19" t="s">
        <v>26</v>
      </c>
      <c r="B19" s="24" t="s">
        <v>15</v>
      </c>
      <c r="C19" s="13">
        <v>2796411</v>
      </c>
      <c r="D19" s="14">
        <v>7564</v>
      </c>
      <c r="E19" s="14"/>
      <c r="F19" s="14">
        <v>118940</v>
      </c>
      <c r="G19" s="14">
        <v>2651624</v>
      </c>
      <c r="H19" s="15">
        <v>18283</v>
      </c>
      <c r="I19" s="16">
        <v>519</v>
      </c>
      <c r="J19" s="25">
        <v>13</v>
      </c>
      <c r="K19" s="25"/>
      <c r="L19" s="25">
        <v>195</v>
      </c>
      <c r="M19" s="25">
        <v>298</v>
      </c>
      <c r="N19" s="26">
        <v>13</v>
      </c>
    </row>
    <row r="20" spans="1:14" ht="25.5">
      <c r="A20" s="19" t="s">
        <v>27</v>
      </c>
      <c r="B20" s="24" t="s">
        <v>15</v>
      </c>
      <c r="C20" s="13">
        <v>1604445</v>
      </c>
      <c r="D20" s="27">
        <v>319357</v>
      </c>
      <c r="E20" s="27"/>
      <c r="F20" s="14">
        <v>42384</v>
      </c>
      <c r="G20" s="27">
        <v>1196807</v>
      </c>
      <c r="H20" s="28">
        <v>45897</v>
      </c>
      <c r="I20" s="16">
        <v>0</v>
      </c>
      <c r="J20" s="25">
        <v>0</v>
      </c>
      <c r="K20" s="25"/>
      <c r="L20" s="25">
        <v>0</v>
      </c>
      <c r="M20" s="25">
        <v>0</v>
      </c>
      <c r="N20" s="26">
        <v>0</v>
      </c>
    </row>
    <row r="21" spans="1:14" ht="12.75">
      <c r="A21" s="29" t="s">
        <v>28</v>
      </c>
      <c r="B21" s="30" t="s">
        <v>15</v>
      </c>
      <c r="C21" s="13">
        <v>2797912</v>
      </c>
      <c r="D21" s="27">
        <v>16044</v>
      </c>
      <c r="E21" s="27"/>
      <c r="F21" s="27">
        <v>0</v>
      </c>
      <c r="G21" s="27">
        <v>2383820</v>
      </c>
      <c r="H21" s="28">
        <v>398048</v>
      </c>
      <c r="I21" s="16">
        <v>138</v>
      </c>
      <c r="J21" s="25">
        <v>0</v>
      </c>
      <c r="K21" s="25"/>
      <c r="L21" s="25">
        <v>0</v>
      </c>
      <c r="M21" s="25">
        <v>0</v>
      </c>
      <c r="N21" s="26">
        <v>138</v>
      </c>
    </row>
    <row r="22" spans="1:14" ht="25.5">
      <c r="A22" s="29" t="s">
        <v>29</v>
      </c>
      <c r="B22" s="30" t="s">
        <v>15</v>
      </c>
      <c r="C22" s="13">
        <v>130941</v>
      </c>
      <c r="D22" s="27">
        <v>0</v>
      </c>
      <c r="E22" s="27"/>
      <c r="F22" s="27">
        <v>0</v>
      </c>
      <c r="G22" s="27">
        <v>0</v>
      </c>
      <c r="H22" s="28">
        <v>130941</v>
      </c>
      <c r="I22" s="16">
        <v>120</v>
      </c>
      <c r="J22" s="25">
        <v>0</v>
      </c>
      <c r="K22" s="25"/>
      <c r="L22" s="25">
        <v>0</v>
      </c>
      <c r="M22" s="25">
        <v>0</v>
      </c>
      <c r="N22" s="26">
        <v>120</v>
      </c>
    </row>
    <row r="23" spans="1:14" ht="25.5">
      <c r="A23" s="19" t="s">
        <v>30</v>
      </c>
      <c r="B23" s="24" t="s">
        <v>15</v>
      </c>
      <c r="C23" s="35">
        <f aca="true" t="shared" si="0" ref="C23:C28">SUM(D23:H23)</f>
        <v>460218</v>
      </c>
      <c r="D23" s="36">
        <v>0</v>
      </c>
      <c r="E23" s="36"/>
      <c r="F23" s="37">
        <v>0</v>
      </c>
      <c r="G23" s="36">
        <v>170736</v>
      </c>
      <c r="H23" s="38">
        <v>289482</v>
      </c>
      <c r="I23" s="39">
        <f aca="true" t="shared" si="1" ref="I23:I28">J23+L23+M23+N23</f>
        <v>801</v>
      </c>
      <c r="J23" s="37">
        <v>0</v>
      </c>
      <c r="K23" s="40"/>
      <c r="L23" s="37">
        <v>0</v>
      </c>
      <c r="M23" s="40">
        <v>282</v>
      </c>
      <c r="N23" s="41">
        <v>519</v>
      </c>
    </row>
    <row r="24" spans="1:14" ht="38.25">
      <c r="A24" s="19" t="s">
        <v>31</v>
      </c>
      <c r="B24" s="24" t="s">
        <v>15</v>
      </c>
      <c r="C24" s="35">
        <f t="shared" si="0"/>
        <v>0</v>
      </c>
      <c r="D24" s="36">
        <v>0</v>
      </c>
      <c r="E24" s="36"/>
      <c r="F24" s="37">
        <v>0</v>
      </c>
      <c r="G24" s="36">
        <v>0</v>
      </c>
      <c r="H24" s="49">
        <v>0</v>
      </c>
      <c r="I24" s="39">
        <f t="shared" si="1"/>
        <v>0</v>
      </c>
      <c r="J24" s="37">
        <v>0</v>
      </c>
      <c r="K24" s="40"/>
      <c r="L24" s="37">
        <v>0</v>
      </c>
      <c r="M24" s="37">
        <v>0</v>
      </c>
      <c r="N24" s="49">
        <v>0</v>
      </c>
    </row>
    <row r="25" spans="1:14" ht="25.5">
      <c r="A25" s="19" t="s">
        <v>32</v>
      </c>
      <c r="B25" s="24" t="s">
        <v>15</v>
      </c>
      <c r="C25" s="35">
        <f t="shared" si="0"/>
        <v>628054</v>
      </c>
      <c r="D25" s="36">
        <v>604127</v>
      </c>
      <c r="E25" s="36"/>
      <c r="F25" s="37">
        <v>0</v>
      </c>
      <c r="G25" s="36">
        <v>18985</v>
      </c>
      <c r="H25" s="38">
        <v>4942</v>
      </c>
      <c r="I25" s="39">
        <f t="shared" si="1"/>
        <v>34</v>
      </c>
      <c r="J25" s="37">
        <v>0</v>
      </c>
      <c r="K25" s="40"/>
      <c r="L25" s="37">
        <v>0</v>
      </c>
      <c r="M25" s="40">
        <v>27</v>
      </c>
      <c r="N25" s="41">
        <v>7</v>
      </c>
    </row>
    <row r="26" spans="1:14" ht="12.75">
      <c r="A26" s="19" t="s">
        <v>33</v>
      </c>
      <c r="B26" s="24" t="s">
        <v>15</v>
      </c>
      <c r="C26" s="35">
        <f t="shared" si="0"/>
        <v>415299</v>
      </c>
      <c r="D26" s="36">
        <v>0</v>
      </c>
      <c r="E26" s="36"/>
      <c r="F26" s="37">
        <v>0</v>
      </c>
      <c r="G26" s="36">
        <v>321240</v>
      </c>
      <c r="H26" s="38">
        <v>94059</v>
      </c>
      <c r="I26" s="39">
        <f t="shared" si="1"/>
        <v>651.76</v>
      </c>
      <c r="J26" s="37">
        <v>0</v>
      </c>
      <c r="K26" s="50"/>
      <c r="L26" s="37">
        <v>0</v>
      </c>
      <c r="M26" s="50">
        <v>538.82</v>
      </c>
      <c r="N26" s="51">
        <v>112.94</v>
      </c>
    </row>
    <row r="27" spans="1:14" ht="25.5">
      <c r="A27" s="19" t="s">
        <v>34</v>
      </c>
      <c r="B27" s="24" t="s">
        <v>15</v>
      </c>
      <c r="C27" s="35">
        <f t="shared" si="0"/>
        <v>4286617</v>
      </c>
      <c r="D27" s="52">
        <v>0</v>
      </c>
      <c r="E27" s="52">
        <v>4286617</v>
      </c>
      <c r="F27" s="52">
        <v>0</v>
      </c>
      <c r="G27" s="52">
        <v>0</v>
      </c>
      <c r="H27" s="53">
        <v>0</v>
      </c>
      <c r="I27" s="39">
        <f t="shared" si="1"/>
        <v>0</v>
      </c>
      <c r="J27" s="50">
        <v>0</v>
      </c>
      <c r="K27" s="54">
        <v>6905</v>
      </c>
      <c r="L27" s="52">
        <v>0</v>
      </c>
      <c r="M27" s="52">
        <v>0</v>
      </c>
      <c r="N27" s="53">
        <v>0</v>
      </c>
    </row>
    <row r="28" spans="1:14" ht="13.5" thickBot="1">
      <c r="A28" s="42" t="s">
        <v>38</v>
      </c>
      <c r="B28" s="43" t="s">
        <v>15</v>
      </c>
      <c r="C28" s="44">
        <f t="shared" si="0"/>
        <v>35259</v>
      </c>
      <c r="D28" s="45">
        <v>0</v>
      </c>
      <c r="E28" s="45"/>
      <c r="F28" s="45">
        <v>0</v>
      </c>
      <c r="G28" s="45">
        <v>0</v>
      </c>
      <c r="H28" s="46">
        <v>35259</v>
      </c>
      <c r="I28" s="47">
        <f t="shared" si="1"/>
        <v>0</v>
      </c>
      <c r="J28" s="48">
        <v>0</v>
      </c>
      <c r="K28" s="47"/>
      <c r="L28" s="45">
        <v>0</v>
      </c>
      <c r="M28" s="45">
        <v>0</v>
      </c>
      <c r="N28" s="46">
        <v>0</v>
      </c>
    </row>
    <row r="29" spans="1:14" ht="13.5" thickBot="1">
      <c r="A29" s="56" t="s">
        <v>35</v>
      </c>
      <c r="B29" s="57"/>
      <c r="C29" s="31">
        <f aca="true" t="shared" si="2" ref="C29:N29">SUM(C8:C28)</f>
        <v>52245962</v>
      </c>
      <c r="D29" s="32">
        <f t="shared" si="2"/>
        <v>14861718</v>
      </c>
      <c r="E29" s="32">
        <f t="shared" si="2"/>
        <v>4286617</v>
      </c>
      <c r="F29" s="32">
        <f t="shared" si="2"/>
        <v>2876752</v>
      </c>
      <c r="G29" s="32">
        <f t="shared" si="2"/>
        <v>23502011</v>
      </c>
      <c r="H29" s="33">
        <f t="shared" si="2"/>
        <v>6718864</v>
      </c>
      <c r="I29" s="32">
        <f t="shared" si="2"/>
        <v>39858.76</v>
      </c>
      <c r="J29" s="34">
        <f t="shared" si="2"/>
        <v>18994</v>
      </c>
      <c r="K29" s="32">
        <f t="shared" si="2"/>
        <v>6905</v>
      </c>
      <c r="L29" s="32">
        <f t="shared" si="2"/>
        <v>5475</v>
      </c>
      <c r="M29" s="32">
        <f t="shared" si="2"/>
        <v>9330.82</v>
      </c>
      <c r="N29" s="33">
        <f t="shared" si="2"/>
        <v>6058.94</v>
      </c>
    </row>
    <row r="31" spans="1:14" ht="12.75">
      <c r="A31" s="1" t="s">
        <v>36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sheetProtection/>
  <mergeCells count="9">
    <mergeCell ref="A29:B2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SheetLayoutView="100" zoomScalePageLayoutView="0" workbookViewId="0" topLeftCell="A1">
      <selection activeCell="K27" sqref="K27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58"/>
      <c r="N1" s="58"/>
    </row>
    <row r="2" spans="1:13" ht="12.7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8" ht="12.75">
      <c r="A3" s="3"/>
      <c r="G3" s="4" t="s">
        <v>37</v>
      </c>
      <c r="H3" s="5"/>
    </row>
    <row r="4" spans="5:10" ht="13.5" thickBot="1">
      <c r="E4" s="6"/>
      <c r="J4" s="6"/>
    </row>
    <row r="5" spans="1:14" ht="12.75">
      <c r="A5" s="60" t="s">
        <v>1</v>
      </c>
      <c r="B5" s="61" t="s">
        <v>2</v>
      </c>
      <c r="C5" s="62" t="s">
        <v>3</v>
      </c>
      <c r="D5" s="63"/>
      <c r="E5" s="63"/>
      <c r="F5" s="63"/>
      <c r="G5" s="63"/>
      <c r="H5" s="64"/>
      <c r="I5" s="62" t="s">
        <v>4</v>
      </c>
      <c r="J5" s="63"/>
      <c r="K5" s="63"/>
      <c r="L5" s="63"/>
      <c r="M5" s="63"/>
      <c r="N5" s="64"/>
    </row>
    <row r="6" spans="1:14" ht="12.75">
      <c r="A6" s="60"/>
      <c r="B6" s="61"/>
      <c r="C6" s="7" t="s">
        <v>5</v>
      </c>
      <c r="D6" s="65" t="s">
        <v>6</v>
      </c>
      <c r="E6" s="65"/>
      <c r="F6" s="65"/>
      <c r="G6" s="65"/>
      <c r="H6" s="66"/>
      <c r="I6" s="7" t="s">
        <v>7</v>
      </c>
      <c r="J6" s="65" t="s">
        <v>8</v>
      </c>
      <c r="K6" s="65"/>
      <c r="L6" s="65"/>
      <c r="M6" s="65"/>
      <c r="N6" s="66"/>
    </row>
    <row r="7" spans="1:14" ht="12.75">
      <c r="A7" s="60"/>
      <c r="B7" s="61"/>
      <c r="C7" s="7"/>
      <c r="D7" s="8" t="s">
        <v>9</v>
      </c>
      <c r="E7" s="8" t="s">
        <v>10</v>
      </c>
      <c r="F7" s="8" t="s">
        <v>11</v>
      </c>
      <c r="G7" s="8" t="s">
        <v>12</v>
      </c>
      <c r="H7" s="9" t="s">
        <v>13</v>
      </c>
      <c r="I7" s="10"/>
      <c r="J7" s="8" t="s">
        <v>9</v>
      </c>
      <c r="K7" s="8" t="s">
        <v>10</v>
      </c>
      <c r="L7" s="8" t="s">
        <v>11</v>
      </c>
      <c r="M7" s="8" t="s">
        <v>12</v>
      </c>
      <c r="N7" s="9" t="s">
        <v>13</v>
      </c>
    </row>
    <row r="8" spans="1:14" ht="12.75">
      <c r="A8" s="11" t="s">
        <v>14</v>
      </c>
      <c r="B8" s="12" t="s">
        <v>15</v>
      </c>
      <c r="C8" s="13">
        <v>15602067</v>
      </c>
      <c r="D8" s="14">
        <v>7837963</v>
      </c>
      <c r="E8" s="14"/>
      <c r="F8" s="14">
        <v>0</v>
      </c>
      <c r="G8" s="14">
        <v>5004901</v>
      </c>
      <c r="H8" s="15">
        <v>2759203</v>
      </c>
      <c r="I8" s="16">
        <v>18245</v>
      </c>
      <c r="J8" s="17">
        <v>14028</v>
      </c>
      <c r="K8" s="17"/>
      <c r="L8" s="17">
        <v>0</v>
      </c>
      <c r="M8" s="17">
        <v>1642</v>
      </c>
      <c r="N8" s="18">
        <v>2575</v>
      </c>
    </row>
    <row r="9" spans="1:14" ht="12.75">
      <c r="A9" s="19" t="s">
        <v>16</v>
      </c>
      <c r="B9" s="20" t="s">
        <v>15</v>
      </c>
      <c r="C9" s="13">
        <v>467860</v>
      </c>
      <c r="D9" s="14">
        <v>0</v>
      </c>
      <c r="E9" s="14"/>
      <c r="F9" s="14">
        <v>0</v>
      </c>
      <c r="G9" s="14">
        <v>467006</v>
      </c>
      <c r="H9" s="15">
        <v>854</v>
      </c>
      <c r="I9" s="16">
        <v>786</v>
      </c>
      <c r="J9" s="17">
        <v>0</v>
      </c>
      <c r="K9" s="17"/>
      <c r="L9" s="17">
        <v>0</v>
      </c>
      <c r="M9" s="21">
        <v>784</v>
      </c>
      <c r="N9" s="18">
        <v>2</v>
      </c>
    </row>
    <row r="10" spans="1:14" ht="25.5">
      <c r="A10" s="19" t="s">
        <v>17</v>
      </c>
      <c r="B10" s="20" t="s">
        <v>15</v>
      </c>
      <c r="C10" s="13">
        <v>10493847</v>
      </c>
      <c r="D10" s="14">
        <v>5363032</v>
      </c>
      <c r="E10" s="14"/>
      <c r="F10" s="14">
        <v>2480933</v>
      </c>
      <c r="G10" s="14">
        <v>2138718</v>
      </c>
      <c r="H10" s="15">
        <v>511164</v>
      </c>
      <c r="I10" s="16">
        <v>8854</v>
      </c>
      <c r="J10" s="22">
        <v>3076</v>
      </c>
      <c r="K10" s="22"/>
      <c r="L10" s="17">
        <v>4802</v>
      </c>
      <c r="M10" s="17">
        <v>615</v>
      </c>
      <c r="N10" s="18">
        <v>361</v>
      </c>
    </row>
    <row r="11" spans="1:14" ht="12.75">
      <c r="A11" s="19" t="s">
        <v>18</v>
      </c>
      <c r="B11" s="20" t="s">
        <v>15</v>
      </c>
      <c r="C11" s="13">
        <v>1241281</v>
      </c>
      <c r="D11" s="14">
        <v>3078</v>
      </c>
      <c r="E11" s="14"/>
      <c r="F11" s="14">
        <v>394829</v>
      </c>
      <c r="G11" s="14">
        <v>740228</v>
      </c>
      <c r="H11" s="15">
        <v>103146</v>
      </c>
      <c r="I11" s="16">
        <v>1006</v>
      </c>
      <c r="J11" s="23">
        <v>5</v>
      </c>
      <c r="K11" s="17"/>
      <c r="L11" s="17">
        <v>770</v>
      </c>
      <c r="M11" s="17">
        <v>173</v>
      </c>
      <c r="N11" s="18">
        <v>58</v>
      </c>
    </row>
    <row r="12" spans="1:14" ht="12.75">
      <c r="A12" s="19" t="s">
        <v>19</v>
      </c>
      <c r="B12" s="24" t="s">
        <v>15</v>
      </c>
      <c r="C12" s="13">
        <v>3678106</v>
      </c>
      <c r="D12" s="14">
        <v>0</v>
      </c>
      <c r="E12" s="14"/>
      <c r="F12" s="14">
        <v>0</v>
      </c>
      <c r="G12" s="14">
        <v>2132867</v>
      </c>
      <c r="H12" s="15">
        <v>1545239</v>
      </c>
      <c r="I12" s="16">
        <v>3810</v>
      </c>
      <c r="J12" s="23">
        <v>0</v>
      </c>
      <c r="K12" s="17"/>
      <c r="L12" s="17">
        <v>0</v>
      </c>
      <c r="M12" s="17">
        <v>2180</v>
      </c>
      <c r="N12" s="18">
        <v>1630</v>
      </c>
    </row>
    <row r="13" spans="1:14" ht="12.75">
      <c r="A13" s="19" t="s">
        <v>20</v>
      </c>
      <c r="B13" s="24" t="s">
        <v>15</v>
      </c>
      <c r="C13" s="13">
        <v>1182057</v>
      </c>
      <c r="D13" s="14">
        <v>141261</v>
      </c>
      <c r="E13" s="14"/>
      <c r="F13" s="14">
        <v>0</v>
      </c>
      <c r="G13" s="14">
        <v>1018462</v>
      </c>
      <c r="H13" s="15">
        <v>22334</v>
      </c>
      <c r="I13" s="16">
        <v>299</v>
      </c>
      <c r="J13" s="23">
        <v>138</v>
      </c>
      <c r="K13" s="17"/>
      <c r="L13" s="17">
        <v>0</v>
      </c>
      <c r="M13" s="17">
        <v>146</v>
      </c>
      <c r="N13" s="18">
        <v>15</v>
      </c>
    </row>
    <row r="14" spans="1:14" ht="12.75">
      <c r="A14" s="19" t="s">
        <v>21</v>
      </c>
      <c r="B14" s="24" t="s">
        <v>15</v>
      </c>
      <c r="C14" s="13">
        <v>164148</v>
      </c>
      <c r="D14" s="14">
        <v>0</v>
      </c>
      <c r="E14" s="14"/>
      <c r="F14" s="14">
        <v>0</v>
      </c>
      <c r="G14" s="14">
        <v>164148</v>
      </c>
      <c r="H14" s="15">
        <v>0</v>
      </c>
      <c r="I14" s="16">
        <v>11</v>
      </c>
      <c r="J14" s="25">
        <v>0</v>
      </c>
      <c r="K14" s="25"/>
      <c r="L14" s="25">
        <v>0</v>
      </c>
      <c r="M14" s="25">
        <v>11</v>
      </c>
      <c r="N14" s="26">
        <v>0</v>
      </c>
    </row>
    <row r="15" spans="1:14" ht="12.75">
      <c r="A15" s="19" t="s">
        <v>22</v>
      </c>
      <c r="B15" s="24" t="s">
        <v>15</v>
      </c>
      <c r="C15" s="13">
        <v>3274072</v>
      </c>
      <c r="D15" s="14">
        <v>0</v>
      </c>
      <c r="E15" s="14"/>
      <c r="F15" s="14">
        <v>349347</v>
      </c>
      <c r="G15" s="14">
        <v>2569015</v>
      </c>
      <c r="H15" s="15">
        <v>355710</v>
      </c>
      <c r="I15" s="16">
        <v>1386</v>
      </c>
      <c r="J15" s="25">
        <v>0</v>
      </c>
      <c r="K15" s="25"/>
      <c r="L15" s="25">
        <v>3</v>
      </c>
      <c r="M15" s="25">
        <v>1047</v>
      </c>
      <c r="N15" s="26">
        <v>336</v>
      </c>
    </row>
    <row r="16" spans="1:14" ht="12.75">
      <c r="A16" s="19" t="s">
        <v>23</v>
      </c>
      <c r="B16" s="24" t="s">
        <v>15</v>
      </c>
      <c r="C16" s="13">
        <v>1778807</v>
      </c>
      <c r="D16" s="14">
        <v>0</v>
      </c>
      <c r="E16" s="14"/>
      <c r="F16" s="14">
        <v>0</v>
      </c>
      <c r="G16" s="14">
        <v>1778807</v>
      </c>
      <c r="H16" s="15">
        <v>0</v>
      </c>
      <c r="I16" s="16">
        <v>1360</v>
      </c>
      <c r="J16" s="25">
        <v>0</v>
      </c>
      <c r="K16" s="25"/>
      <c r="L16" s="25">
        <v>0</v>
      </c>
      <c r="M16" s="25">
        <v>1360</v>
      </c>
      <c r="N16" s="26">
        <v>0</v>
      </c>
    </row>
    <row r="17" spans="1:14" ht="12.75">
      <c r="A17" s="19" t="s">
        <v>24</v>
      </c>
      <c r="B17" s="24" t="s">
        <v>15</v>
      </c>
      <c r="C17" s="13">
        <v>63711</v>
      </c>
      <c r="D17" s="14">
        <v>1576</v>
      </c>
      <c r="E17" s="14"/>
      <c r="F17" s="14">
        <v>1476</v>
      </c>
      <c r="G17" s="14">
        <v>5002</v>
      </c>
      <c r="H17" s="15">
        <v>55657</v>
      </c>
      <c r="I17" s="16">
        <v>118</v>
      </c>
      <c r="J17" s="25">
        <v>3</v>
      </c>
      <c r="K17" s="25"/>
      <c r="L17" s="25">
        <v>3</v>
      </c>
      <c r="M17" s="25">
        <v>8</v>
      </c>
      <c r="N17" s="26">
        <v>104</v>
      </c>
    </row>
    <row r="18" spans="1:14" ht="12.75">
      <c r="A18" s="19" t="s">
        <v>25</v>
      </c>
      <c r="B18" s="24" t="s">
        <v>15</v>
      </c>
      <c r="C18" s="13">
        <v>219271</v>
      </c>
      <c r="D18" s="14">
        <v>180138</v>
      </c>
      <c r="E18" s="14"/>
      <c r="F18" s="14">
        <v>0</v>
      </c>
      <c r="G18" s="14">
        <v>39133</v>
      </c>
      <c r="H18" s="14">
        <v>0</v>
      </c>
      <c r="I18" s="16">
        <v>2</v>
      </c>
      <c r="J18" s="25">
        <v>2</v>
      </c>
      <c r="K18" s="25"/>
      <c r="L18" s="25">
        <v>0</v>
      </c>
      <c r="M18" s="25">
        <v>0</v>
      </c>
      <c r="N18" s="26">
        <v>0</v>
      </c>
    </row>
    <row r="19" spans="1:14" ht="12.75">
      <c r="A19" s="19" t="s">
        <v>26</v>
      </c>
      <c r="B19" s="24" t="s">
        <v>15</v>
      </c>
      <c r="C19" s="16">
        <v>2742631</v>
      </c>
      <c r="D19" s="17">
        <v>7547</v>
      </c>
      <c r="E19" s="17"/>
      <c r="F19" s="17">
        <v>122210</v>
      </c>
      <c r="G19" s="17">
        <v>2596053</v>
      </c>
      <c r="H19" s="55">
        <v>16821</v>
      </c>
      <c r="I19" s="16">
        <v>518</v>
      </c>
      <c r="J19" s="25">
        <v>13</v>
      </c>
      <c r="K19" s="25"/>
      <c r="L19" s="25">
        <v>193</v>
      </c>
      <c r="M19" s="25">
        <v>298</v>
      </c>
      <c r="N19" s="26">
        <v>14</v>
      </c>
    </row>
    <row r="20" spans="1:14" ht="25.5">
      <c r="A20" s="19" t="s">
        <v>27</v>
      </c>
      <c r="B20" s="24" t="s">
        <v>15</v>
      </c>
      <c r="C20" s="13">
        <v>1721550</v>
      </c>
      <c r="D20" s="27">
        <v>360398</v>
      </c>
      <c r="E20" s="27"/>
      <c r="F20" s="14">
        <v>69068</v>
      </c>
      <c r="G20" s="27">
        <v>1268501</v>
      </c>
      <c r="H20" s="28">
        <v>23583</v>
      </c>
      <c r="I20" s="16">
        <v>0</v>
      </c>
      <c r="J20" s="25">
        <v>0</v>
      </c>
      <c r="K20" s="25"/>
      <c r="L20" s="25">
        <v>0</v>
      </c>
      <c r="M20" s="25">
        <v>0</v>
      </c>
      <c r="N20" s="26">
        <v>0</v>
      </c>
    </row>
    <row r="21" spans="1:14" ht="12.75">
      <c r="A21" s="29" t="s">
        <v>28</v>
      </c>
      <c r="B21" s="30" t="s">
        <v>15</v>
      </c>
      <c r="C21" s="13">
        <v>2723797.312799</v>
      </c>
      <c r="D21" s="27">
        <v>16498</v>
      </c>
      <c r="E21" s="27"/>
      <c r="F21" s="27">
        <v>804.84</v>
      </c>
      <c r="G21" s="27">
        <v>2375614.598282</v>
      </c>
      <c r="H21" s="28">
        <v>330879.87451700005</v>
      </c>
      <c r="I21" s="16">
        <v>131</v>
      </c>
      <c r="J21" s="25">
        <v>0</v>
      </c>
      <c r="K21" s="25"/>
      <c r="L21" s="25">
        <v>0</v>
      </c>
      <c r="M21" s="25">
        <v>0</v>
      </c>
      <c r="N21" s="26">
        <v>131</v>
      </c>
    </row>
    <row r="22" spans="1:14" ht="25.5">
      <c r="A22" s="29" t="s">
        <v>29</v>
      </c>
      <c r="B22" s="30" t="s">
        <v>15</v>
      </c>
      <c r="C22" s="13">
        <v>126628.70999999999</v>
      </c>
      <c r="D22" s="27">
        <v>0</v>
      </c>
      <c r="E22" s="27"/>
      <c r="F22" s="27">
        <v>0</v>
      </c>
      <c r="G22" s="27">
        <v>0</v>
      </c>
      <c r="H22" s="28">
        <v>126628.70999999999</v>
      </c>
      <c r="I22" s="16">
        <v>120</v>
      </c>
      <c r="J22" s="25">
        <v>0</v>
      </c>
      <c r="K22" s="25"/>
      <c r="L22" s="25">
        <v>0</v>
      </c>
      <c r="M22" s="25">
        <v>0</v>
      </c>
      <c r="N22" s="26">
        <v>120</v>
      </c>
    </row>
    <row r="23" spans="1:14" ht="25.5">
      <c r="A23" s="19" t="s">
        <v>30</v>
      </c>
      <c r="B23" s="24" t="s">
        <v>15</v>
      </c>
      <c r="C23" s="35">
        <f aca="true" t="shared" si="0" ref="C23:C28">SUM(D23:H23)</f>
        <v>399552</v>
      </c>
      <c r="D23" s="36">
        <v>0</v>
      </c>
      <c r="E23" s="36"/>
      <c r="F23" s="37">
        <v>0</v>
      </c>
      <c r="G23" s="36">
        <v>161736</v>
      </c>
      <c r="H23" s="38">
        <v>237816</v>
      </c>
      <c r="I23" s="39">
        <f aca="true" t="shared" si="1" ref="I23:I28">J23+L23+M23+N23</f>
        <v>660</v>
      </c>
      <c r="J23" s="37">
        <v>0</v>
      </c>
      <c r="K23" s="40"/>
      <c r="L23" s="37">
        <v>0</v>
      </c>
      <c r="M23" s="40">
        <v>221</v>
      </c>
      <c r="N23" s="41">
        <v>439</v>
      </c>
    </row>
    <row r="24" spans="1:14" ht="38.25">
      <c r="A24" s="19" t="s">
        <v>31</v>
      </c>
      <c r="B24" s="24" t="s">
        <v>15</v>
      </c>
      <c r="C24" s="35">
        <f t="shared" si="0"/>
        <v>0</v>
      </c>
      <c r="D24" s="36">
        <v>0</v>
      </c>
      <c r="E24" s="36"/>
      <c r="F24" s="37">
        <v>0</v>
      </c>
      <c r="G24" s="36">
        <v>0</v>
      </c>
      <c r="H24" s="49">
        <v>0</v>
      </c>
      <c r="I24" s="39">
        <f t="shared" si="1"/>
        <v>0</v>
      </c>
      <c r="J24" s="37">
        <v>0</v>
      </c>
      <c r="K24" s="40"/>
      <c r="L24" s="37">
        <v>0</v>
      </c>
      <c r="M24" s="37">
        <v>0</v>
      </c>
      <c r="N24" s="49">
        <v>0</v>
      </c>
    </row>
    <row r="25" spans="1:14" ht="25.5">
      <c r="A25" s="19" t="s">
        <v>32</v>
      </c>
      <c r="B25" s="24" t="s">
        <v>15</v>
      </c>
      <c r="C25" s="35">
        <f t="shared" si="0"/>
        <v>777993</v>
      </c>
      <c r="D25" s="36">
        <v>751860</v>
      </c>
      <c r="E25" s="36"/>
      <c r="F25" s="37">
        <v>0</v>
      </c>
      <c r="G25" s="36">
        <v>21434</v>
      </c>
      <c r="H25" s="38">
        <v>4699</v>
      </c>
      <c r="I25" s="39">
        <f t="shared" si="1"/>
        <v>38</v>
      </c>
      <c r="J25" s="37">
        <v>0</v>
      </c>
      <c r="K25" s="40"/>
      <c r="L25" s="37">
        <v>0</v>
      </c>
      <c r="M25" s="40">
        <v>31</v>
      </c>
      <c r="N25" s="41">
        <v>7</v>
      </c>
    </row>
    <row r="26" spans="1:14" ht="12.75">
      <c r="A26" s="19" t="s">
        <v>33</v>
      </c>
      <c r="B26" s="24" t="s">
        <v>15</v>
      </c>
      <c r="C26" s="35">
        <f t="shared" si="0"/>
        <v>408901</v>
      </c>
      <c r="D26" s="36">
        <v>0</v>
      </c>
      <c r="E26" s="36"/>
      <c r="F26" s="37">
        <v>0</v>
      </c>
      <c r="G26" s="36">
        <v>314196</v>
      </c>
      <c r="H26" s="38">
        <v>94705</v>
      </c>
      <c r="I26" s="39">
        <f t="shared" si="1"/>
        <v>632.9</v>
      </c>
      <c r="J26" s="37">
        <v>0</v>
      </c>
      <c r="K26" s="50"/>
      <c r="L26" s="37">
        <v>0</v>
      </c>
      <c r="M26" s="50">
        <v>539.18</v>
      </c>
      <c r="N26" s="51">
        <v>93.72</v>
      </c>
    </row>
    <row r="27" spans="1:14" ht="25.5">
      <c r="A27" s="19" t="s">
        <v>34</v>
      </c>
      <c r="B27" s="24" t="s">
        <v>15</v>
      </c>
      <c r="C27" s="35">
        <f t="shared" si="0"/>
        <v>5089934</v>
      </c>
      <c r="D27" s="52">
        <v>0</v>
      </c>
      <c r="E27" s="52">
        <v>5089934</v>
      </c>
      <c r="F27" s="52">
        <v>0</v>
      </c>
      <c r="G27" s="52">
        <v>0</v>
      </c>
      <c r="H27" s="53">
        <v>0</v>
      </c>
      <c r="I27" s="39">
        <f t="shared" si="1"/>
        <v>0</v>
      </c>
      <c r="J27" s="50">
        <v>0</v>
      </c>
      <c r="K27" s="54">
        <v>7802</v>
      </c>
      <c r="L27" s="52">
        <v>0</v>
      </c>
      <c r="M27" s="52">
        <v>0</v>
      </c>
      <c r="N27" s="53">
        <v>0</v>
      </c>
    </row>
    <row r="28" spans="1:14" ht="13.5" thickBot="1">
      <c r="A28" s="42" t="s">
        <v>38</v>
      </c>
      <c r="B28" s="43" t="s">
        <v>15</v>
      </c>
      <c r="C28" s="44">
        <f t="shared" si="0"/>
        <v>34361</v>
      </c>
      <c r="D28" s="45">
        <v>0</v>
      </c>
      <c r="E28" s="45"/>
      <c r="F28" s="45">
        <v>0</v>
      </c>
      <c r="G28" s="45">
        <v>0</v>
      </c>
      <c r="H28" s="46">
        <v>34361</v>
      </c>
      <c r="I28" s="47">
        <f t="shared" si="1"/>
        <v>0</v>
      </c>
      <c r="J28" s="48">
        <v>0</v>
      </c>
      <c r="K28" s="47"/>
      <c r="L28" s="45">
        <v>0</v>
      </c>
      <c r="M28" s="45">
        <v>0</v>
      </c>
      <c r="N28" s="46">
        <v>0</v>
      </c>
    </row>
    <row r="29" spans="1:14" ht="13.5" thickBot="1">
      <c r="A29" s="56" t="s">
        <v>35</v>
      </c>
      <c r="B29" s="57"/>
      <c r="C29" s="31">
        <f>SUM(C8:C28)</f>
        <v>52190575.022799</v>
      </c>
      <c r="D29" s="32">
        <f aca="true" t="shared" si="2" ref="D29:N29">SUM(D8:D28)</f>
        <v>14663351</v>
      </c>
      <c r="E29" s="32">
        <f t="shared" si="2"/>
        <v>5089934</v>
      </c>
      <c r="F29" s="32">
        <f t="shared" si="2"/>
        <v>3418667.84</v>
      </c>
      <c r="G29" s="32">
        <f t="shared" si="2"/>
        <v>22795821.598282002</v>
      </c>
      <c r="H29" s="33">
        <f t="shared" si="2"/>
        <v>6222800.584517</v>
      </c>
      <c r="I29" s="32">
        <f t="shared" si="2"/>
        <v>37976.9</v>
      </c>
      <c r="J29" s="34">
        <f t="shared" si="2"/>
        <v>17265</v>
      </c>
      <c r="K29" s="32">
        <f t="shared" si="2"/>
        <v>7802</v>
      </c>
      <c r="L29" s="32">
        <f t="shared" si="2"/>
        <v>5771</v>
      </c>
      <c r="M29" s="32">
        <f t="shared" si="2"/>
        <v>9055.18</v>
      </c>
      <c r="N29" s="33">
        <f t="shared" si="2"/>
        <v>5885.72</v>
      </c>
    </row>
    <row r="31" spans="1:14" ht="12.75">
      <c r="A31" s="1" t="s">
        <v>36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sheetProtection/>
  <mergeCells count="9">
    <mergeCell ref="A29:B2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58"/>
      <c r="N1" s="58"/>
    </row>
    <row r="2" spans="1:13" ht="12.7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8" ht="12.75">
      <c r="A3" s="3"/>
      <c r="G3" s="4" t="s">
        <v>37</v>
      </c>
      <c r="H3" s="5"/>
    </row>
    <row r="4" spans="5:10" ht="13.5" thickBot="1">
      <c r="E4" s="6"/>
      <c r="J4" s="6"/>
    </row>
    <row r="5" spans="1:14" ht="12.75">
      <c r="A5" s="60" t="s">
        <v>1</v>
      </c>
      <c r="B5" s="61" t="s">
        <v>2</v>
      </c>
      <c r="C5" s="62" t="s">
        <v>3</v>
      </c>
      <c r="D5" s="63"/>
      <c r="E5" s="63"/>
      <c r="F5" s="63"/>
      <c r="G5" s="63"/>
      <c r="H5" s="64"/>
      <c r="I5" s="62" t="s">
        <v>4</v>
      </c>
      <c r="J5" s="63"/>
      <c r="K5" s="63"/>
      <c r="L5" s="63"/>
      <c r="M5" s="63"/>
      <c r="N5" s="64"/>
    </row>
    <row r="6" spans="1:14" ht="12.75">
      <c r="A6" s="60"/>
      <c r="B6" s="61"/>
      <c r="C6" s="7" t="s">
        <v>5</v>
      </c>
      <c r="D6" s="65" t="s">
        <v>6</v>
      </c>
      <c r="E6" s="65"/>
      <c r="F6" s="65"/>
      <c r="G6" s="65"/>
      <c r="H6" s="66"/>
      <c r="I6" s="7" t="s">
        <v>7</v>
      </c>
      <c r="J6" s="65" t="s">
        <v>8</v>
      </c>
      <c r="K6" s="65"/>
      <c r="L6" s="65"/>
      <c r="M6" s="65"/>
      <c r="N6" s="66"/>
    </row>
    <row r="7" spans="1:14" ht="12.75">
      <c r="A7" s="60"/>
      <c r="B7" s="61"/>
      <c r="C7" s="7"/>
      <c r="D7" s="8" t="s">
        <v>9</v>
      </c>
      <c r="E7" s="8" t="s">
        <v>10</v>
      </c>
      <c r="F7" s="8" t="s">
        <v>11</v>
      </c>
      <c r="G7" s="8" t="s">
        <v>12</v>
      </c>
      <c r="H7" s="9" t="s">
        <v>13</v>
      </c>
      <c r="I7" s="10"/>
      <c r="J7" s="8" t="s">
        <v>9</v>
      </c>
      <c r="K7" s="8" t="s">
        <v>10</v>
      </c>
      <c r="L7" s="8" t="s">
        <v>11</v>
      </c>
      <c r="M7" s="8" t="s">
        <v>12</v>
      </c>
      <c r="N7" s="9" t="s">
        <v>13</v>
      </c>
    </row>
    <row r="8" spans="1:14" ht="12.75">
      <c r="A8" s="11" t="s">
        <v>14</v>
      </c>
      <c r="B8" s="12" t="s">
        <v>15</v>
      </c>
      <c r="C8" s="13">
        <v>14623626</v>
      </c>
      <c r="D8" s="14">
        <v>7376661</v>
      </c>
      <c r="E8" s="14"/>
      <c r="F8" s="14">
        <v>0</v>
      </c>
      <c r="G8" s="14">
        <v>4639262</v>
      </c>
      <c r="H8" s="15">
        <v>2607703</v>
      </c>
      <c r="I8" s="16">
        <v>16576</v>
      </c>
      <c r="J8" s="17">
        <v>12568</v>
      </c>
      <c r="K8" s="17"/>
      <c r="L8" s="17">
        <v>0</v>
      </c>
      <c r="M8" s="17">
        <v>1639</v>
      </c>
      <c r="N8" s="18">
        <v>2369</v>
      </c>
    </row>
    <row r="9" spans="1:14" ht="12.75">
      <c r="A9" s="19" t="s">
        <v>16</v>
      </c>
      <c r="B9" s="20" t="s">
        <v>15</v>
      </c>
      <c r="C9" s="13">
        <v>370946</v>
      </c>
      <c r="D9" s="14">
        <v>0</v>
      </c>
      <c r="E9" s="14"/>
      <c r="F9" s="14">
        <v>0</v>
      </c>
      <c r="G9" s="14">
        <v>370946</v>
      </c>
      <c r="H9" s="15">
        <v>0</v>
      </c>
      <c r="I9" s="16">
        <v>583</v>
      </c>
      <c r="J9" s="17">
        <v>0</v>
      </c>
      <c r="K9" s="17"/>
      <c r="L9" s="17">
        <v>0</v>
      </c>
      <c r="M9" s="21">
        <v>583</v>
      </c>
      <c r="N9" s="18">
        <v>0</v>
      </c>
    </row>
    <row r="10" spans="1:14" ht="25.5">
      <c r="A10" s="19" t="s">
        <v>17</v>
      </c>
      <c r="B10" s="20" t="s">
        <v>15</v>
      </c>
      <c r="C10" s="13">
        <v>10641771</v>
      </c>
      <c r="D10" s="14">
        <v>6159059</v>
      </c>
      <c r="E10" s="14"/>
      <c r="F10" s="14">
        <v>2485323</v>
      </c>
      <c r="G10" s="14">
        <v>1499145</v>
      </c>
      <c r="H10" s="15">
        <v>498244</v>
      </c>
      <c r="I10" s="16">
        <v>8779</v>
      </c>
      <c r="J10" s="22">
        <v>3351</v>
      </c>
      <c r="K10" s="22"/>
      <c r="L10" s="17">
        <v>4699</v>
      </c>
      <c r="M10" s="17">
        <v>417</v>
      </c>
      <c r="N10" s="18">
        <v>312</v>
      </c>
    </row>
    <row r="11" spans="1:14" ht="12.75">
      <c r="A11" s="19" t="s">
        <v>18</v>
      </c>
      <c r="B11" s="20" t="s">
        <v>15</v>
      </c>
      <c r="C11" s="13">
        <v>1103771</v>
      </c>
      <c r="D11" s="14">
        <v>2830</v>
      </c>
      <c r="E11" s="14"/>
      <c r="F11" s="14">
        <v>313389</v>
      </c>
      <c r="G11" s="14">
        <v>685183</v>
      </c>
      <c r="H11" s="15">
        <v>102369</v>
      </c>
      <c r="I11" s="16">
        <v>801</v>
      </c>
      <c r="J11" s="23">
        <v>5</v>
      </c>
      <c r="K11" s="17"/>
      <c r="L11" s="17">
        <v>581</v>
      </c>
      <c r="M11" s="17">
        <v>157</v>
      </c>
      <c r="N11" s="18">
        <v>58</v>
      </c>
    </row>
    <row r="12" spans="1:14" ht="12.75">
      <c r="A12" s="19" t="s">
        <v>19</v>
      </c>
      <c r="B12" s="24" t="s">
        <v>15</v>
      </c>
      <c r="C12" s="13">
        <v>3634015</v>
      </c>
      <c r="D12" s="14">
        <v>0</v>
      </c>
      <c r="E12" s="14"/>
      <c r="F12" s="14">
        <v>0</v>
      </c>
      <c r="G12" s="14">
        <v>2123459</v>
      </c>
      <c r="H12" s="15">
        <v>1510556</v>
      </c>
      <c r="I12" s="16">
        <v>3880</v>
      </c>
      <c r="J12" s="23">
        <v>0</v>
      </c>
      <c r="K12" s="17"/>
      <c r="L12" s="17">
        <v>0</v>
      </c>
      <c r="M12" s="17">
        <v>2274</v>
      </c>
      <c r="N12" s="18">
        <v>1606</v>
      </c>
    </row>
    <row r="13" spans="1:14" ht="12.75">
      <c r="A13" s="19" t="s">
        <v>20</v>
      </c>
      <c r="B13" s="24" t="s">
        <v>15</v>
      </c>
      <c r="C13" s="13">
        <v>1000864</v>
      </c>
      <c r="D13" s="14">
        <v>87637</v>
      </c>
      <c r="E13" s="14"/>
      <c r="F13" s="14">
        <v>0</v>
      </c>
      <c r="G13" s="14">
        <v>891747</v>
      </c>
      <c r="H13" s="15">
        <v>21480</v>
      </c>
      <c r="I13" s="16">
        <v>233</v>
      </c>
      <c r="J13" s="23">
        <v>107</v>
      </c>
      <c r="K13" s="17"/>
      <c r="L13" s="17">
        <v>0</v>
      </c>
      <c r="M13" s="17">
        <v>109</v>
      </c>
      <c r="N13" s="18">
        <v>17</v>
      </c>
    </row>
    <row r="14" spans="1:14" ht="12.75">
      <c r="A14" s="19" t="s">
        <v>21</v>
      </c>
      <c r="B14" s="24" t="s">
        <v>15</v>
      </c>
      <c r="C14" s="13">
        <v>156426</v>
      </c>
      <c r="D14" s="14">
        <v>0</v>
      </c>
      <c r="E14" s="14"/>
      <c r="F14" s="14">
        <v>0</v>
      </c>
      <c r="G14" s="14">
        <v>156426</v>
      </c>
      <c r="H14" s="15">
        <v>0</v>
      </c>
      <c r="I14" s="16">
        <v>10</v>
      </c>
      <c r="J14" s="25">
        <v>0</v>
      </c>
      <c r="K14" s="25"/>
      <c r="L14" s="25">
        <v>0</v>
      </c>
      <c r="M14" s="25">
        <v>10</v>
      </c>
      <c r="N14" s="26">
        <v>0</v>
      </c>
    </row>
    <row r="15" spans="1:14" ht="12.75">
      <c r="A15" s="19" t="s">
        <v>22</v>
      </c>
      <c r="B15" s="24" t="s">
        <v>15</v>
      </c>
      <c r="C15" s="13">
        <v>3216907</v>
      </c>
      <c r="D15" s="14">
        <v>0</v>
      </c>
      <c r="E15" s="14"/>
      <c r="F15" s="14">
        <v>369494</v>
      </c>
      <c r="G15" s="14">
        <v>2527737</v>
      </c>
      <c r="H15" s="15">
        <v>319676</v>
      </c>
      <c r="I15" s="16">
        <v>1145</v>
      </c>
      <c r="J15" s="25">
        <v>0</v>
      </c>
      <c r="K15" s="25"/>
      <c r="L15" s="25">
        <v>3</v>
      </c>
      <c r="M15" s="25">
        <v>845</v>
      </c>
      <c r="N15" s="26">
        <v>297</v>
      </c>
    </row>
    <row r="16" spans="1:14" ht="12.75">
      <c r="A16" s="19" t="s">
        <v>23</v>
      </c>
      <c r="B16" s="24" t="s">
        <v>15</v>
      </c>
      <c r="C16" s="13">
        <v>1708036</v>
      </c>
      <c r="D16" s="14">
        <v>0</v>
      </c>
      <c r="E16" s="14"/>
      <c r="F16" s="14">
        <v>0</v>
      </c>
      <c r="G16" s="14">
        <v>1708036</v>
      </c>
      <c r="H16" s="15">
        <v>0</v>
      </c>
      <c r="I16" s="16">
        <v>1160</v>
      </c>
      <c r="J16" s="25">
        <v>0</v>
      </c>
      <c r="K16" s="25"/>
      <c r="L16" s="25">
        <v>0</v>
      </c>
      <c r="M16" s="25">
        <v>1160</v>
      </c>
      <c r="N16" s="26">
        <v>0</v>
      </c>
    </row>
    <row r="17" spans="1:14" ht="12.75">
      <c r="A17" s="19" t="s">
        <v>24</v>
      </c>
      <c r="B17" s="24" t="s">
        <v>15</v>
      </c>
      <c r="C17" s="13">
        <v>59557</v>
      </c>
      <c r="D17" s="14">
        <v>1668</v>
      </c>
      <c r="E17" s="14"/>
      <c r="F17" s="14">
        <v>1448</v>
      </c>
      <c r="G17" s="14">
        <v>4271</v>
      </c>
      <c r="H17" s="15">
        <v>52170</v>
      </c>
      <c r="I17" s="16">
        <v>90</v>
      </c>
      <c r="J17" s="25">
        <v>3</v>
      </c>
      <c r="K17" s="25"/>
      <c r="L17" s="25">
        <v>2</v>
      </c>
      <c r="M17" s="25">
        <v>6</v>
      </c>
      <c r="N17" s="26">
        <v>79</v>
      </c>
    </row>
    <row r="18" spans="1:14" ht="12.75">
      <c r="A18" s="19" t="s">
        <v>25</v>
      </c>
      <c r="B18" s="24" t="s">
        <v>15</v>
      </c>
      <c r="C18" s="13">
        <v>247473</v>
      </c>
      <c r="D18" s="14">
        <v>203242</v>
      </c>
      <c r="E18" s="14"/>
      <c r="F18" s="14">
        <v>0</v>
      </c>
      <c r="G18" s="14">
        <v>44231</v>
      </c>
      <c r="H18" s="14">
        <v>0</v>
      </c>
      <c r="I18" s="16">
        <v>2</v>
      </c>
      <c r="J18" s="25">
        <v>2</v>
      </c>
      <c r="K18" s="25"/>
      <c r="L18" s="25">
        <v>0</v>
      </c>
      <c r="M18" s="25">
        <v>0</v>
      </c>
      <c r="N18" s="26">
        <v>0</v>
      </c>
    </row>
    <row r="19" spans="1:14" ht="12.75">
      <c r="A19" s="19" t="s">
        <v>26</v>
      </c>
      <c r="B19" s="24" t="s">
        <v>15</v>
      </c>
      <c r="C19" s="16">
        <v>2668360</v>
      </c>
      <c r="D19" s="17">
        <v>7139</v>
      </c>
      <c r="E19" s="17"/>
      <c r="F19" s="17">
        <v>108593</v>
      </c>
      <c r="G19" s="17">
        <v>2536073</v>
      </c>
      <c r="H19" s="55">
        <v>16555</v>
      </c>
      <c r="I19" s="16">
        <v>453</v>
      </c>
      <c r="J19" s="25">
        <v>12</v>
      </c>
      <c r="K19" s="25"/>
      <c r="L19" s="25">
        <v>172</v>
      </c>
      <c r="M19" s="25">
        <v>257</v>
      </c>
      <c r="N19" s="26">
        <v>12</v>
      </c>
    </row>
    <row r="20" spans="1:14" ht="25.5">
      <c r="A20" s="19" t="s">
        <v>27</v>
      </c>
      <c r="B20" s="24" t="s">
        <v>15</v>
      </c>
      <c r="C20" s="13">
        <v>1800692</v>
      </c>
      <c r="D20" s="27">
        <v>420421</v>
      </c>
      <c r="E20" s="27"/>
      <c r="F20" s="14">
        <v>64906</v>
      </c>
      <c r="G20" s="27">
        <v>1290473</v>
      </c>
      <c r="H20" s="28">
        <v>24892</v>
      </c>
      <c r="I20" s="16">
        <v>0</v>
      </c>
      <c r="J20" s="25">
        <v>0</v>
      </c>
      <c r="K20" s="25"/>
      <c r="L20" s="25">
        <v>0</v>
      </c>
      <c r="M20" s="25">
        <v>0</v>
      </c>
      <c r="N20" s="26">
        <v>0</v>
      </c>
    </row>
    <row r="21" spans="1:14" ht="12.75">
      <c r="A21" s="29" t="s">
        <v>28</v>
      </c>
      <c r="B21" s="30" t="s">
        <v>15</v>
      </c>
      <c r="C21" s="13">
        <v>2753365.312624</v>
      </c>
      <c r="D21" s="27">
        <v>15115</v>
      </c>
      <c r="E21" s="27"/>
      <c r="F21" s="27">
        <v>516.736</v>
      </c>
      <c r="G21" s="27">
        <v>2384478.675088</v>
      </c>
      <c r="H21" s="28">
        <v>353254.90153599996</v>
      </c>
      <c r="I21" s="16">
        <v>117</v>
      </c>
      <c r="J21" s="25">
        <v>0</v>
      </c>
      <c r="K21" s="25"/>
      <c r="L21" s="25">
        <v>0</v>
      </c>
      <c r="M21" s="25">
        <v>0</v>
      </c>
      <c r="N21" s="26">
        <v>117</v>
      </c>
    </row>
    <row r="22" spans="1:14" ht="25.5">
      <c r="A22" s="29" t="s">
        <v>29</v>
      </c>
      <c r="B22" s="30" t="s">
        <v>15</v>
      </c>
      <c r="C22" s="13">
        <v>129843.243</v>
      </c>
      <c r="D22" s="27">
        <v>0</v>
      </c>
      <c r="E22" s="27"/>
      <c r="F22" s="27">
        <v>0</v>
      </c>
      <c r="G22" s="27">
        <v>0</v>
      </c>
      <c r="H22" s="28">
        <v>129843.243</v>
      </c>
      <c r="I22" s="16">
        <v>114</v>
      </c>
      <c r="J22" s="25">
        <v>0</v>
      </c>
      <c r="K22" s="25"/>
      <c r="L22" s="25">
        <v>0</v>
      </c>
      <c r="M22" s="25">
        <v>0</v>
      </c>
      <c r="N22" s="26">
        <v>114</v>
      </c>
    </row>
    <row r="23" spans="1:14" ht="25.5">
      <c r="A23" s="29" t="s">
        <v>40</v>
      </c>
      <c r="B23" s="30" t="s">
        <v>15</v>
      </c>
      <c r="C23" s="13">
        <v>975673</v>
      </c>
      <c r="D23" s="27">
        <v>975673</v>
      </c>
      <c r="E23" s="27"/>
      <c r="F23" s="27">
        <v>0</v>
      </c>
      <c r="G23" s="27">
        <v>0</v>
      </c>
      <c r="H23" s="28">
        <v>0</v>
      </c>
      <c r="I23" s="16">
        <v>0</v>
      </c>
      <c r="J23" s="25">
        <v>0</v>
      </c>
      <c r="K23" s="25"/>
      <c r="L23" s="25">
        <v>0</v>
      </c>
      <c r="M23" s="25">
        <v>0</v>
      </c>
      <c r="N23" s="26">
        <v>0</v>
      </c>
    </row>
    <row r="24" spans="1:14" ht="25.5">
      <c r="A24" s="19" t="s">
        <v>30</v>
      </c>
      <c r="B24" s="24" t="s">
        <v>15</v>
      </c>
      <c r="C24" s="35">
        <f aca="true" t="shared" si="0" ref="C24:C29">SUM(D24:H24)</f>
        <v>509308</v>
      </c>
      <c r="D24" s="36">
        <v>0</v>
      </c>
      <c r="E24" s="36"/>
      <c r="F24" s="37">
        <v>0</v>
      </c>
      <c r="G24" s="36">
        <v>167768</v>
      </c>
      <c r="H24" s="38">
        <v>341540</v>
      </c>
      <c r="I24" s="39">
        <f aca="true" t="shared" si="1" ref="I24:I29">J24+L24+M24+N24</f>
        <v>601</v>
      </c>
      <c r="J24" s="37">
        <v>0</v>
      </c>
      <c r="K24" s="40"/>
      <c r="L24" s="37">
        <v>0</v>
      </c>
      <c r="M24" s="40">
        <v>202</v>
      </c>
      <c r="N24" s="41">
        <v>399</v>
      </c>
    </row>
    <row r="25" spans="1:14" ht="38.25">
      <c r="A25" s="19" t="s">
        <v>31</v>
      </c>
      <c r="B25" s="24" t="s">
        <v>15</v>
      </c>
      <c r="C25" s="35">
        <f t="shared" si="0"/>
        <v>0</v>
      </c>
      <c r="D25" s="36">
        <v>0</v>
      </c>
      <c r="E25" s="36"/>
      <c r="F25" s="37">
        <v>0</v>
      </c>
      <c r="G25" s="36">
        <v>0</v>
      </c>
      <c r="H25" s="49">
        <v>0</v>
      </c>
      <c r="I25" s="39">
        <f t="shared" si="1"/>
        <v>0</v>
      </c>
      <c r="J25" s="37">
        <v>0</v>
      </c>
      <c r="K25" s="40"/>
      <c r="L25" s="37">
        <v>0</v>
      </c>
      <c r="M25" s="37">
        <v>0</v>
      </c>
      <c r="N25" s="49">
        <v>0</v>
      </c>
    </row>
    <row r="26" spans="1:14" ht="25.5">
      <c r="A26" s="19" t="s">
        <v>32</v>
      </c>
      <c r="B26" s="24" t="s">
        <v>15</v>
      </c>
      <c r="C26" s="35">
        <f t="shared" si="0"/>
        <v>931694</v>
      </c>
      <c r="D26" s="36">
        <v>906988</v>
      </c>
      <c r="E26" s="36"/>
      <c r="F26" s="37">
        <v>0</v>
      </c>
      <c r="G26" s="36">
        <v>19947</v>
      </c>
      <c r="H26" s="38">
        <v>4759</v>
      </c>
      <c r="I26" s="39">
        <f t="shared" si="1"/>
        <v>34</v>
      </c>
      <c r="J26" s="37">
        <v>0</v>
      </c>
      <c r="K26" s="40"/>
      <c r="L26" s="37">
        <v>0</v>
      </c>
      <c r="M26" s="40">
        <v>27</v>
      </c>
      <c r="N26" s="41">
        <v>7</v>
      </c>
    </row>
    <row r="27" spans="1:14" ht="12.75">
      <c r="A27" s="19" t="s">
        <v>33</v>
      </c>
      <c r="B27" s="24" t="s">
        <v>15</v>
      </c>
      <c r="C27" s="35">
        <f t="shared" si="0"/>
        <v>411278</v>
      </c>
      <c r="D27" s="36">
        <v>0</v>
      </c>
      <c r="E27" s="36"/>
      <c r="F27" s="37">
        <v>0</v>
      </c>
      <c r="G27" s="36">
        <v>319764</v>
      </c>
      <c r="H27" s="38">
        <v>91514</v>
      </c>
      <c r="I27" s="39">
        <f t="shared" si="1"/>
        <v>608</v>
      </c>
      <c r="J27" s="37">
        <v>0</v>
      </c>
      <c r="K27" s="50"/>
      <c r="L27" s="37">
        <v>0</v>
      </c>
      <c r="M27" s="50">
        <v>521.02</v>
      </c>
      <c r="N27" s="51">
        <v>86.98</v>
      </c>
    </row>
    <row r="28" spans="1:14" ht="25.5">
      <c r="A28" s="19" t="s">
        <v>34</v>
      </c>
      <c r="B28" s="24" t="s">
        <v>15</v>
      </c>
      <c r="C28" s="35">
        <f t="shared" si="0"/>
        <v>5461665</v>
      </c>
      <c r="D28" s="52">
        <v>0</v>
      </c>
      <c r="E28" s="52">
        <v>5461665</v>
      </c>
      <c r="F28" s="52">
        <v>0</v>
      </c>
      <c r="G28" s="52">
        <v>0</v>
      </c>
      <c r="H28" s="53">
        <v>0</v>
      </c>
      <c r="I28" s="39">
        <f t="shared" si="1"/>
        <v>0</v>
      </c>
      <c r="J28" s="50">
        <v>0</v>
      </c>
      <c r="K28" s="54">
        <v>7892</v>
      </c>
      <c r="L28" s="52">
        <v>0</v>
      </c>
      <c r="M28" s="52">
        <v>0</v>
      </c>
      <c r="N28" s="53">
        <v>0</v>
      </c>
    </row>
    <row r="29" spans="1:14" ht="13.5" thickBot="1">
      <c r="A29" s="68" t="s">
        <v>38</v>
      </c>
      <c r="B29" s="69" t="s">
        <v>15</v>
      </c>
      <c r="C29" s="35">
        <f t="shared" si="0"/>
        <v>37223</v>
      </c>
      <c r="D29" s="52">
        <v>0</v>
      </c>
      <c r="E29" s="52"/>
      <c r="F29" s="52">
        <v>0</v>
      </c>
      <c r="G29" s="52">
        <v>0</v>
      </c>
      <c r="H29" s="53">
        <v>37223</v>
      </c>
      <c r="I29" s="54">
        <f t="shared" si="1"/>
        <v>0</v>
      </c>
      <c r="J29" s="50">
        <v>0</v>
      </c>
      <c r="K29" s="54"/>
      <c r="L29" s="52">
        <v>0</v>
      </c>
      <c r="M29" s="52">
        <v>0</v>
      </c>
      <c r="N29" s="53">
        <v>0</v>
      </c>
    </row>
    <row r="30" spans="1:14" ht="13.5" thickBot="1">
      <c r="A30" s="56" t="s">
        <v>35</v>
      </c>
      <c r="B30" s="57"/>
      <c r="C30" s="31">
        <f>SUM(C8:C29)</f>
        <v>52442493.555624</v>
      </c>
      <c r="D30" s="32">
        <f aca="true" t="shared" si="2" ref="D30:N30">SUM(D8:D29)</f>
        <v>16156433</v>
      </c>
      <c r="E30" s="32">
        <f t="shared" si="2"/>
        <v>5461665</v>
      </c>
      <c r="F30" s="32">
        <f t="shared" si="2"/>
        <v>3343669.736</v>
      </c>
      <c r="G30" s="32">
        <f t="shared" si="2"/>
        <v>21368946.675088</v>
      </c>
      <c r="H30" s="33">
        <f t="shared" si="2"/>
        <v>6111779.144536</v>
      </c>
      <c r="I30" s="32">
        <f t="shared" si="2"/>
        <v>35186</v>
      </c>
      <c r="J30" s="34">
        <f t="shared" si="2"/>
        <v>16048</v>
      </c>
      <c r="K30" s="32">
        <f t="shared" si="2"/>
        <v>7892</v>
      </c>
      <c r="L30" s="32">
        <f t="shared" si="2"/>
        <v>5457</v>
      </c>
      <c r="M30" s="32">
        <f t="shared" si="2"/>
        <v>8207.02</v>
      </c>
      <c r="N30" s="33">
        <f t="shared" si="2"/>
        <v>5473.98</v>
      </c>
    </row>
    <row r="32" spans="1:14" ht="12.75">
      <c r="A32" s="1" t="s">
        <v>36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sheetProtection/>
  <mergeCells count="9">
    <mergeCell ref="A30:B30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5:Q14"/>
  <sheetViews>
    <sheetView zoomScalePageLayoutView="0" workbookViewId="0" topLeftCell="A4">
      <selection activeCell="O15" sqref="O15"/>
    </sheetView>
  </sheetViews>
  <sheetFormatPr defaultColWidth="9.00390625" defaultRowHeight="12.75"/>
  <sheetData>
    <row r="5" spans="5:17" ht="12.75" customHeight="1">
      <c r="E5" s="67" t="s">
        <v>39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2"/>
    </row>
    <row r="6" spans="5:17" ht="12.75"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1"/>
    </row>
    <row r="7" spans="5:16" ht="12.75"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5:16" ht="12.75"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5:16" ht="12.75"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5:16" ht="12.75"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5:16" ht="12.75"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5:16" ht="12.75"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5:16" ht="12.75"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5:16" ht="12.75"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</sheetData>
  <sheetProtection/>
  <mergeCells count="1">
    <mergeCell ref="E5:P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Victoriya</cp:lastModifiedBy>
  <cp:lastPrinted>2024-02-28T02:22:53Z</cp:lastPrinted>
  <dcterms:created xsi:type="dcterms:W3CDTF">2009-02-16T04:16:17Z</dcterms:created>
  <dcterms:modified xsi:type="dcterms:W3CDTF">2024-04-19T08:10:32Z</dcterms:modified>
  <cp:category/>
  <cp:version/>
  <cp:contentType/>
  <cp:contentStatus/>
</cp:coreProperties>
</file>