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105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/>
  <calcPr fullCalcOnLoad="1"/>
</workbook>
</file>

<file path=xl/sharedStrings.xml><?xml version="1.0" encoding="utf-8"?>
<sst xmlns="http://schemas.openxmlformats.org/spreadsheetml/2006/main" count="828" uniqueCount="43">
  <si>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 по заключенным договорам с ТСО</t>
  </si>
  <si>
    <t>Сетевая компания</t>
  </si>
  <si>
    <t>Категория потребителя</t>
  </si>
  <si>
    <t>Электроэнергия, кВтч</t>
  </si>
  <si>
    <t>Мощность, кВт</t>
  </si>
  <si>
    <t>Всего (кВтч)</t>
  </si>
  <si>
    <t>в т.ч. по уровням напряжения (кВтч)</t>
  </si>
  <si>
    <t>Всего (кВт)</t>
  </si>
  <si>
    <t>в т.ч. по уровням напряжения (кВт)</t>
  </si>
  <si>
    <t>ВН</t>
  </si>
  <si>
    <t>ВН ген.</t>
  </si>
  <si>
    <t>СН-1</t>
  </si>
  <si>
    <t>СН-2</t>
  </si>
  <si>
    <t>НН</t>
  </si>
  <si>
    <t xml:space="preserve">ООО "КэНК" </t>
  </si>
  <si>
    <t>Прочие</t>
  </si>
  <si>
    <t xml:space="preserve">ООО ХК "СДС-Энерго" </t>
  </si>
  <si>
    <t>ООО "ТСО "СИБИРЬ"</t>
  </si>
  <si>
    <t>ПАО "Россети Сибирь" - "Кузбассэнерго-РЭС"</t>
  </si>
  <si>
    <t xml:space="preserve">АО "Электросеть" </t>
  </si>
  <si>
    <t>ОАО "СКЭК"</t>
  </si>
  <si>
    <t>ОАО "РЖД"</t>
  </si>
  <si>
    <t xml:space="preserve">ООО "Электросетьсервис" </t>
  </si>
  <si>
    <t>ООО "Горэлектросеть"</t>
  </si>
  <si>
    <t>АО «СШЭМК»</t>
  </si>
  <si>
    <t>ООО "ЭнергоПаритет"</t>
  </si>
  <si>
    <t>ПАО "Россети Сибирь"-"Алтайэнерго"</t>
  </si>
  <si>
    <t>ПАО "Россети Московский регион"</t>
  </si>
  <si>
    <t>АО "ОЭК"</t>
  </si>
  <si>
    <t>ПАО "ТРК"</t>
  </si>
  <si>
    <t>ООО "Электросети" г. Северск</t>
  </si>
  <si>
    <t>Филиал ПАО "Россети Центр и Приволжье"-"Нижновэнерго"</t>
  </si>
  <si>
    <t>Новгородский филиал ПАО "Россети Северо-Запад"</t>
  </si>
  <si>
    <t>Итого</t>
  </si>
  <si>
    <t>Примечание: в общий объем полезного отпуска по сетям ТСО не включен объем полезного отпуска, купленный на розничном рынке по договорам энергоснабжения.</t>
  </si>
  <si>
    <t>2023г.</t>
  </si>
  <si>
    <t>ООО "КузбассЭнергоСеть"</t>
  </si>
  <si>
    <t>ООО "ОЭСК"</t>
  </si>
  <si>
    <t>ООО "ЕвразЭнергоТранс"</t>
  </si>
  <si>
    <t>ООО "Сибирские электрические сети"</t>
  </si>
  <si>
    <t>ООО "Новгородоблэлектро"</t>
  </si>
  <si>
    <t>Филиал ПАО "Россети Юг"-"Ростовэнерго"</t>
  </si>
  <si>
    <t>ООО "Регионэнергосеть"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</si>
</sst>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\ _р_._-;\-* #,##0.00\ _р_._-;_-* &quot;-&quot;??\ _р_._-;_-@_-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_-* #,##0_р_._-;\-* #,##0_р_._-;_-* &quot;-&quot;??_р_._-;_-@_-"/>
    <numFmt numFmtId="170" formatCode="_(* #,##0.00_);_(* \(#,##0.00\);_(* &quot;-&quot;??_);_(@_)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b/>
      <sz val="10"/>
      <name val="Arial Cyr"/>
      <family val="0"/>
    </font>
    <font>
      <sz val="1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46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46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46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46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46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46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46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46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46" fillId="18" borderId="0" applyNumberFormat="0" applyBorder="0" applyAlignment="0" applyProtection="0"/>
    <xf numFmtId="0" fontId="9" fillId="8" borderId="0" applyNumberFormat="0" applyBorder="0" applyAlignment="0" applyProtection="0"/>
    <xf numFmtId="0" fontId="9" fillId="19" borderId="0" applyNumberFormat="0" applyBorder="0" applyAlignment="0" applyProtection="0"/>
    <xf numFmtId="0" fontId="46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46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  <xf numFmtId="0" fontId="47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3" borderId="0" applyNumberFormat="0" applyBorder="0" applyAlignment="0" applyProtection="0"/>
    <xf numFmtId="0" fontId="47" fillId="25" borderId="0" applyNumberFormat="0" applyBorder="0" applyAlignment="0" applyProtection="0"/>
    <xf numFmtId="0" fontId="10" fillId="15" borderId="0" applyNumberFormat="0" applyBorder="0" applyAlignment="0" applyProtection="0"/>
    <xf numFmtId="0" fontId="10" fillId="5" borderId="0" applyNumberFormat="0" applyBorder="0" applyAlignment="0" applyProtection="0"/>
    <xf numFmtId="0" fontId="47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47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19" borderId="0" applyNumberFormat="0" applyBorder="0" applyAlignment="0" applyProtection="0"/>
    <xf numFmtId="0" fontId="47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47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7" fillId="7" borderId="0">
      <alignment horizontal="left" vertical="top"/>
      <protection/>
    </xf>
    <xf numFmtId="0" fontId="8" fillId="7" borderId="0">
      <alignment horizontal="left" vertical="top"/>
      <protection/>
    </xf>
    <xf numFmtId="0" fontId="25" fillId="7" borderId="0">
      <alignment horizontal="left" vertical="center"/>
      <protection/>
    </xf>
    <xf numFmtId="0" fontId="8" fillId="7" borderId="0">
      <alignment horizontal="center" vertical="top"/>
      <protection/>
    </xf>
    <xf numFmtId="0" fontId="7" fillId="7" borderId="0">
      <alignment horizontal="center" vertical="top"/>
      <protection/>
    </xf>
    <xf numFmtId="0" fontId="7" fillId="7" borderId="0">
      <alignment horizontal="center" vertical="top"/>
      <protection/>
    </xf>
    <xf numFmtId="0" fontId="25" fillId="7" borderId="0">
      <alignment horizontal="center" vertical="center"/>
      <protection/>
    </xf>
    <xf numFmtId="0" fontId="25" fillId="7" borderId="0">
      <alignment horizontal="left" vertical="center"/>
      <protection/>
    </xf>
    <xf numFmtId="0" fontId="25" fillId="7" borderId="0">
      <alignment horizontal="right" vertical="center"/>
      <protection/>
    </xf>
    <xf numFmtId="0" fontId="47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47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47" fillId="36" borderId="0" applyNumberFormat="0" applyBorder="0" applyAlignment="0" applyProtection="0"/>
    <xf numFmtId="0" fontId="10" fillId="30" borderId="0" applyNumberFormat="0" applyBorder="0" applyAlignment="0" applyProtection="0"/>
    <xf numFmtId="0" fontId="10" fillId="37" borderId="0" applyNumberFormat="0" applyBorder="0" applyAlignment="0" applyProtection="0"/>
    <xf numFmtId="0" fontId="47" fillId="38" borderId="0" applyNumberFormat="0" applyBorder="0" applyAlignment="0" applyProtection="0"/>
    <xf numFmtId="0" fontId="10" fillId="26" borderId="0" applyNumberFormat="0" applyBorder="0" applyAlignment="0" applyProtection="0"/>
    <xf numFmtId="0" fontId="10" fillId="22" borderId="0" applyNumberFormat="0" applyBorder="0" applyAlignment="0" applyProtection="0"/>
    <xf numFmtId="0" fontId="47" fillId="39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47" fillId="40" borderId="0" applyNumberFormat="0" applyBorder="0" applyAlignment="0" applyProtection="0"/>
    <xf numFmtId="0" fontId="10" fillId="35" borderId="0" applyNumberFormat="0" applyBorder="0" applyAlignment="0" applyProtection="0"/>
    <xf numFmtId="0" fontId="10" fillId="30" borderId="0" applyNumberFormat="0" applyBorder="0" applyAlignment="0" applyProtection="0"/>
    <xf numFmtId="0" fontId="48" fillId="41" borderId="1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49" fillId="42" borderId="3" applyNumberFormat="0" applyAlignment="0" applyProtection="0"/>
    <xf numFmtId="0" fontId="12" fillId="17" borderId="4" applyNumberFormat="0" applyAlignment="0" applyProtection="0"/>
    <xf numFmtId="0" fontId="12" fillId="17" borderId="4" applyNumberFormat="0" applyAlignment="0" applyProtection="0"/>
    <xf numFmtId="0" fontId="50" fillId="42" borderId="1" applyNumberFormat="0" applyAlignment="0" applyProtection="0"/>
    <xf numFmtId="0" fontId="13" fillId="17" borderId="2" applyNumberFormat="0" applyAlignment="0" applyProtection="0"/>
    <xf numFmtId="0" fontId="13" fillId="17" borderId="2" applyNumberFormat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3" fillId="0" borderId="6" applyNumberFormat="0" applyFill="0" applyAlignment="0" applyProtection="0"/>
    <xf numFmtId="0" fontId="27" fillId="0" borderId="7" applyNumberFormat="0" applyFill="0" applyAlignment="0" applyProtection="0"/>
    <xf numFmtId="0" fontId="52" fillId="0" borderId="8" applyNumberFormat="0" applyFill="0" applyAlignment="0" applyProtection="0"/>
    <xf numFmtId="0" fontId="4" fillId="0" borderId="9" applyNumberFormat="0" applyFill="0" applyAlignment="0" applyProtection="0"/>
    <xf numFmtId="0" fontId="28" fillId="0" borderId="10" applyNumberFormat="0" applyFill="0" applyAlignment="0" applyProtection="0"/>
    <xf numFmtId="0" fontId="53" fillId="0" borderId="11" applyNumberFormat="0" applyFill="0" applyAlignment="0" applyProtection="0"/>
    <xf numFmtId="0" fontId="5" fillId="0" borderId="12" applyNumberFormat="0" applyFill="0" applyAlignment="0" applyProtection="0"/>
    <xf numFmtId="0" fontId="29" fillId="0" borderId="13" applyNumberFormat="0" applyFill="0" applyAlignment="0" applyProtection="0"/>
    <xf numFmtId="0" fontId="5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4" fillId="0" borderId="14" applyNumberFormat="0" applyFill="0" applyAlignment="0" applyProtection="0"/>
    <xf numFmtId="0" fontId="14" fillId="0" borderId="15" applyNumberFormat="0" applyFill="0" applyAlignment="0" applyProtection="0"/>
    <xf numFmtId="0" fontId="14" fillId="0" borderId="16" applyNumberFormat="0" applyFill="0" applyAlignment="0" applyProtection="0"/>
    <xf numFmtId="0" fontId="55" fillId="43" borderId="17" applyNumberFormat="0" applyAlignment="0" applyProtection="0"/>
    <xf numFmtId="0" fontId="15" fillId="37" borderId="18" applyNumberFormat="0" applyAlignment="0" applyProtection="0"/>
    <xf numFmtId="0" fontId="15" fillId="37" borderId="18" applyNumberFormat="0" applyAlignment="0" applyProtection="0"/>
    <xf numFmtId="0" fontId="5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7" fillId="44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9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9" fillId="45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6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46" borderId="19" applyNumberFormat="0" applyFont="0" applyAlignment="0" applyProtection="0"/>
    <xf numFmtId="0" fontId="17" fillId="9" borderId="20" applyNumberFormat="0" applyFont="0" applyAlignment="0" applyProtection="0"/>
    <xf numFmtId="0" fontId="0" fillId="9" borderId="20" applyNumberFormat="0" applyFont="0" applyAlignment="0" applyProtection="0"/>
    <xf numFmtId="0" fontId="9" fillId="9" borderId="20" applyNumberFormat="0" applyFon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61" fillId="0" borderId="21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2" fillId="0" borderId="0">
      <alignment/>
      <protection/>
    </xf>
    <xf numFmtId="0" fontId="6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7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4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4" fillId="0" borderId="15" applyNumberFormat="0" applyFill="0" applyAlignment="0" applyProtection="0"/>
    <xf numFmtId="0" fontId="12" fillId="17" borderId="4" applyNumberFormat="0" applyAlignment="0" applyProtection="0"/>
    <xf numFmtId="0" fontId="10" fillId="34" borderId="0" applyNumberFormat="0" applyBorder="0" applyAlignment="0" applyProtection="0"/>
    <xf numFmtId="0" fontId="9" fillId="9" borderId="20" applyNumberFormat="0" applyFont="0" applyAlignment="0" applyProtection="0"/>
    <xf numFmtId="0" fontId="0" fillId="0" borderId="0">
      <alignment/>
      <protection/>
    </xf>
    <xf numFmtId="0" fontId="5" fillId="0" borderId="12" applyNumberFormat="0" applyFill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4" borderId="0" applyNumberFormat="0" applyBorder="0" applyAlignment="0" applyProtection="0"/>
    <xf numFmtId="0" fontId="21" fillId="0" borderId="22" applyNumberFormat="0" applyFill="0" applyAlignment="0" applyProtection="0"/>
    <xf numFmtId="0" fontId="15" fillId="37" borderId="18" applyNumberFormat="0" applyAlignment="0" applyProtection="0"/>
    <xf numFmtId="0" fontId="23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ill="1" applyAlignment="1">
      <alignment/>
    </xf>
    <xf numFmtId="17" fontId="0" fillId="0" borderId="0" xfId="0" applyNumberFormat="1" applyFill="1" applyAlignment="1">
      <alignment/>
    </xf>
    <xf numFmtId="0" fontId="31" fillId="48" borderId="0" xfId="0" applyFont="1" applyFill="1" applyAlignment="1">
      <alignment horizontal="center"/>
    </xf>
    <xf numFmtId="0" fontId="0" fillId="0" borderId="0" xfId="0" applyFill="1" applyAlignment="1">
      <alignment/>
    </xf>
    <xf numFmtId="169" fontId="0" fillId="0" borderId="0" xfId="0" applyNumberFormat="1" applyFill="1" applyAlignment="1">
      <alignment/>
    </xf>
    <xf numFmtId="0" fontId="31" fillId="0" borderId="23" xfId="0" applyFont="1" applyFill="1" applyBorder="1" applyAlignment="1">
      <alignment vertical="center"/>
    </xf>
    <xf numFmtId="0" fontId="31" fillId="0" borderId="24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vertical="center"/>
    </xf>
    <xf numFmtId="0" fontId="31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/>
    </xf>
    <xf numFmtId="169" fontId="0" fillId="48" borderId="23" xfId="276" applyNumberFormat="1" applyFont="1" applyFill="1" applyBorder="1" applyAlignment="1">
      <alignment/>
    </xf>
    <xf numFmtId="169" fontId="0" fillId="48" borderId="24" xfId="276" applyNumberFormat="1" applyFont="1" applyFill="1" applyBorder="1" applyAlignment="1">
      <alignment/>
    </xf>
    <xf numFmtId="169" fontId="0" fillId="48" borderId="29" xfId="276" applyNumberFormat="1" applyFont="1" applyFill="1" applyBorder="1" applyAlignment="1">
      <alignment/>
    </xf>
    <xf numFmtId="169" fontId="0" fillId="0" borderId="23" xfId="276" applyNumberFormat="1" applyFont="1" applyFill="1" applyBorder="1" applyAlignment="1">
      <alignment/>
    </xf>
    <xf numFmtId="169" fontId="0" fillId="0" borderId="24" xfId="276" applyNumberFormat="1" applyFont="1" applyFill="1" applyBorder="1" applyAlignment="1">
      <alignment/>
    </xf>
    <xf numFmtId="169" fontId="0" fillId="0" borderId="25" xfId="276" applyNumberFormat="1" applyFont="1" applyFill="1" applyBorder="1" applyAlignment="1">
      <alignment/>
    </xf>
    <xf numFmtId="0" fontId="0" fillId="0" borderId="30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/>
    </xf>
    <xf numFmtId="169" fontId="0" fillId="0" borderId="24" xfId="276" applyNumberFormat="1" applyFont="1" applyFill="1" applyBorder="1" applyAlignment="1">
      <alignment horizontal="center"/>
    </xf>
    <xf numFmtId="169" fontId="0" fillId="0" borderId="24" xfId="0" applyNumberFormat="1" applyFont="1" applyFill="1" applyBorder="1" applyAlignment="1">
      <alignment/>
    </xf>
    <xf numFmtId="169" fontId="0" fillId="0" borderId="24" xfId="157" applyNumberFormat="1" applyFont="1" applyFill="1" applyBorder="1">
      <alignment/>
      <protection/>
    </xf>
    <xf numFmtId="0" fontId="0" fillId="0" borderId="31" xfId="0" applyFont="1" applyFill="1" applyBorder="1" applyAlignment="1">
      <alignment/>
    </xf>
    <xf numFmtId="169" fontId="0" fillId="0" borderId="32" xfId="276" applyNumberFormat="1" applyFont="1" applyFill="1" applyBorder="1" applyAlignment="1">
      <alignment/>
    </xf>
    <xf numFmtId="169" fontId="0" fillId="0" borderId="33" xfId="276" applyNumberFormat="1" applyFont="1" applyFill="1" applyBorder="1" applyAlignment="1">
      <alignment/>
    </xf>
    <xf numFmtId="0" fontId="0" fillId="48" borderId="30" xfId="0" applyFont="1" applyFill="1" applyBorder="1" applyAlignment="1">
      <alignment horizontal="center" vertical="center" wrapText="1"/>
    </xf>
    <xf numFmtId="0" fontId="0" fillId="7" borderId="31" xfId="0" applyFont="1" applyFill="1" applyBorder="1" applyAlignment="1">
      <alignment/>
    </xf>
    <xf numFmtId="169" fontId="0" fillId="48" borderId="32" xfId="276" applyNumberFormat="1" applyFont="1" applyFill="1" applyBorder="1" applyAlignment="1">
      <alignment/>
    </xf>
    <xf numFmtId="169" fontId="0" fillId="48" borderId="34" xfId="276" applyNumberFormat="1" applyFont="1" applyFill="1" applyBorder="1" applyAlignment="1">
      <alignment/>
    </xf>
    <xf numFmtId="169" fontId="0" fillId="48" borderId="25" xfId="276" applyNumberFormat="1" applyFont="1" applyFill="1" applyBorder="1" applyAlignment="1">
      <alignment/>
    </xf>
    <xf numFmtId="169" fontId="0" fillId="48" borderId="26" xfId="276" applyNumberFormat="1" applyFont="1" applyFill="1" applyBorder="1" applyAlignment="1">
      <alignment/>
    </xf>
    <xf numFmtId="169" fontId="0" fillId="0" borderId="26" xfId="276" applyNumberFormat="1" applyFont="1" applyFill="1" applyBorder="1" applyAlignment="1">
      <alignment/>
    </xf>
    <xf numFmtId="169" fontId="0" fillId="48" borderId="33" xfId="276" applyNumberFormat="1" applyFont="1" applyFill="1" applyBorder="1" applyAlignment="1">
      <alignment/>
    </xf>
    <xf numFmtId="169" fontId="0" fillId="48" borderId="35" xfId="276" applyNumberFormat="1" applyFont="1" applyFill="1" applyBorder="1" applyAlignment="1">
      <alignment/>
    </xf>
    <xf numFmtId="169" fontId="0" fillId="48" borderId="36" xfId="276" applyNumberFormat="1" applyFont="1" applyFill="1" applyBorder="1" applyAlignment="1">
      <alignment/>
    </xf>
    <xf numFmtId="169" fontId="0" fillId="48" borderId="37" xfId="276" applyNumberFormat="1" applyFont="1" applyFill="1" applyBorder="1" applyAlignment="1">
      <alignment/>
    </xf>
    <xf numFmtId="169" fontId="0" fillId="0" borderId="38" xfId="276" applyNumberFormat="1" applyFont="1" applyFill="1" applyBorder="1" applyAlignment="1">
      <alignment/>
    </xf>
    <xf numFmtId="169" fontId="0" fillId="0" borderId="37" xfId="276" applyNumberFormat="1" applyFont="1" applyFill="1" applyBorder="1" applyAlignment="1">
      <alignment/>
    </xf>
    <xf numFmtId="169" fontId="0" fillId="48" borderId="38" xfId="276" applyNumberFormat="1" applyFont="1" applyFill="1" applyBorder="1" applyAlignment="1">
      <alignment/>
    </xf>
    <xf numFmtId="169" fontId="31" fillId="49" borderId="39" xfId="276" applyNumberFormat="1" applyFont="1" applyFill="1" applyBorder="1" applyAlignment="1">
      <alignment/>
    </xf>
    <xf numFmtId="169" fontId="31" fillId="49" borderId="40" xfId="276" applyNumberFormat="1" applyFont="1" applyFill="1" applyBorder="1" applyAlignment="1">
      <alignment/>
    </xf>
    <xf numFmtId="169" fontId="31" fillId="49" borderId="41" xfId="276" applyNumberFormat="1" applyFont="1" applyFill="1" applyBorder="1" applyAlignment="1">
      <alignment/>
    </xf>
    <xf numFmtId="169" fontId="31" fillId="49" borderId="42" xfId="276" applyNumberFormat="1" applyFont="1" applyFill="1" applyBorder="1" applyAlignment="1">
      <alignment/>
    </xf>
    <xf numFmtId="169" fontId="0" fillId="48" borderId="43" xfId="276" applyNumberFormat="1" applyFont="1" applyFill="1" applyBorder="1" applyAlignment="1">
      <alignment/>
    </xf>
    <xf numFmtId="169" fontId="0" fillId="48" borderId="44" xfId="276" applyNumberFormat="1" applyFont="1" applyFill="1" applyBorder="1" applyAlignment="1">
      <alignment/>
    </xf>
    <xf numFmtId="169" fontId="0" fillId="0" borderId="45" xfId="276" applyNumberFormat="1" applyFont="1" applyFill="1" applyBorder="1" applyAlignment="1">
      <alignment/>
    </xf>
    <xf numFmtId="169" fontId="0" fillId="0" borderId="44" xfId="276" applyNumberFormat="1" applyFont="1" applyFill="1" applyBorder="1" applyAlignment="1">
      <alignment/>
    </xf>
    <xf numFmtId="169" fontId="31" fillId="49" borderId="46" xfId="276" applyNumberFormat="1" applyFont="1" applyFill="1" applyBorder="1" applyAlignment="1">
      <alignment/>
    </xf>
    <xf numFmtId="169" fontId="31" fillId="49" borderId="47" xfId="276" applyNumberFormat="1" applyFont="1" applyFill="1" applyBorder="1" applyAlignment="1">
      <alignment/>
    </xf>
    <xf numFmtId="169" fontId="31" fillId="49" borderId="48" xfId="276" applyNumberFormat="1" applyFont="1" applyFill="1" applyBorder="1" applyAlignment="1">
      <alignment/>
    </xf>
    <xf numFmtId="169" fontId="0" fillId="0" borderId="23" xfId="276" applyNumberFormat="1" applyFont="1" applyFill="1" applyBorder="1" applyAlignment="1">
      <alignment vertical="center"/>
    </xf>
    <xf numFmtId="169" fontId="0" fillId="0" borderId="32" xfId="276" applyNumberFormat="1" applyFont="1" applyFill="1" applyBorder="1" applyAlignment="1">
      <alignment vertical="center"/>
    </xf>
    <xf numFmtId="169" fontId="0" fillId="0" borderId="24" xfId="276" applyNumberFormat="1" applyFont="1" applyFill="1" applyBorder="1" applyAlignment="1">
      <alignment vertical="center"/>
    </xf>
    <xf numFmtId="169" fontId="0" fillId="0" borderId="25" xfId="276" applyNumberFormat="1" applyFont="1" applyFill="1" applyBorder="1" applyAlignment="1">
      <alignment vertical="center"/>
    </xf>
    <xf numFmtId="169" fontId="0" fillId="48" borderId="23" xfId="276" applyNumberFormat="1" applyFont="1" applyFill="1" applyBorder="1" applyAlignment="1">
      <alignment horizontal="center" vertical="center"/>
    </xf>
    <xf numFmtId="169" fontId="0" fillId="48" borderId="24" xfId="276" applyNumberFormat="1" applyFont="1" applyFill="1" applyBorder="1" applyAlignment="1">
      <alignment horizontal="center" vertical="center"/>
    </xf>
    <xf numFmtId="169" fontId="0" fillId="0" borderId="23" xfId="276" applyNumberFormat="1" applyFont="1" applyFill="1" applyBorder="1" applyAlignment="1">
      <alignment horizontal="center" vertical="center"/>
    </xf>
    <xf numFmtId="169" fontId="0" fillId="0" borderId="32" xfId="276" applyNumberFormat="1" applyFont="1" applyFill="1" applyBorder="1" applyAlignment="1">
      <alignment horizontal="center" vertical="center"/>
    </xf>
    <xf numFmtId="169" fontId="0" fillId="0" borderId="24" xfId="276" applyNumberFormat="1" applyFont="1" applyFill="1" applyBorder="1" applyAlignment="1">
      <alignment horizontal="center" vertical="center"/>
    </xf>
    <xf numFmtId="169" fontId="0" fillId="48" borderId="25" xfId="276" applyNumberFormat="1" applyFont="1" applyFill="1" applyBorder="1" applyAlignment="1">
      <alignment horizontal="center" vertical="center"/>
    </xf>
    <xf numFmtId="169" fontId="0" fillId="0" borderId="25" xfId="276" applyNumberFormat="1" applyFont="1" applyFill="1" applyBorder="1" applyAlignment="1">
      <alignment horizontal="center" vertical="center"/>
    </xf>
    <xf numFmtId="169" fontId="0" fillId="0" borderId="24" xfId="0" applyNumberFormat="1" applyFont="1" applyFill="1" applyBorder="1" applyAlignment="1">
      <alignment vertical="center"/>
    </xf>
    <xf numFmtId="169" fontId="0" fillId="0" borderId="24" xfId="157" applyNumberFormat="1" applyFont="1" applyFill="1" applyBorder="1" applyAlignment="1">
      <alignment vertical="center"/>
      <protection/>
    </xf>
    <xf numFmtId="169" fontId="0" fillId="0" borderId="33" xfId="276" applyNumberFormat="1" applyFont="1" applyFill="1" applyBorder="1" applyAlignment="1">
      <alignment vertical="center"/>
    </xf>
    <xf numFmtId="0" fontId="31" fillId="0" borderId="23" xfId="0" applyFont="1" applyFill="1" applyBorder="1" applyAlignment="1">
      <alignment horizontal="center" vertical="center"/>
    </xf>
    <xf numFmtId="169" fontId="0" fillId="0" borderId="35" xfId="276" applyNumberFormat="1" applyFont="1" applyFill="1" applyBorder="1" applyAlignment="1">
      <alignment vertical="center"/>
    </xf>
    <xf numFmtId="169" fontId="0" fillId="0" borderId="40" xfId="276" applyNumberFormat="1" applyFont="1" applyFill="1" applyBorder="1" applyAlignment="1">
      <alignment vertical="center"/>
    </xf>
    <xf numFmtId="169" fontId="0" fillId="0" borderId="33" xfId="276" applyNumberFormat="1" applyFont="1" applyFill="1" applyBorder="1" applyAlignment="1">
      <alignment horizontal="center" vertical="center"/>
    </xf>
    <xf numFmtId="169" fontId="0" fillId="0" borderId="35" xfId="276" applyNumberFormat="1" applyFont="1" applyFill="1" applyBorder="1" applyAlignment="1">
      <alignment horizontal="center" vertical="center"/>
    </xf>
    <xf numFmtId="169" fontId="0" fillId="0" borderId="40" xfId="276" applyNumberFormat="1" applyFont="1" applyFill="1" applyBorder="1" applyAlignment="1">
      <alignment horizontal="center" vertical="center"/>
    </xf>
    <xf numFmtId="169" fontId="0" fillId="0" borderId="37" xfId="276" applyNumberFormat="1" applyFont="1" applyFill="1" applyBorder="1" applyAlignment="1">
      <alignment horizontal="center" vertical="center"/>
    </xf>
    <xf numFmtId="169" fontId="0" fillId="0" borderId="38" xfId="276" applyNumberFormat="1" applyFont="1" applyFill="1" applyBorder="1" applyAlignment="1">
      <alignment horizontal="center" vertical="center"/>
    </xf>
    <xf numFmtId="169" fontId="0" fillId="48" borderId="32" xfId="276" applyNumberFormat="1" applyFont="1" applyFill="1" applyBorder="1" applyAlignment="1">
      <alignment horizontal="center" vertical="center"/>
    </xf>
    <xf numFmtId="169" fontId="0" fillId="48" borderId="49" xfId="276" applyNumberFormat="1" applyFont="1" applyFill="1" applyBorder="1" applyAlignment="1">
      <alignment/>
    </xf>
    <xf numFmtId="169" fontId="0" fillId="0" borderId="35" xfId="276" applyNumberFormat="1" applyFont="1" applyFill="1" applyBorder="1" applyAlignment="1">
      <alignment/>
    </xf>
    <xf numFmtId="169" fontId="0" fillId="48" borderId="50" xfId="276" applyNumberFormat="1" applyFont="1" applyFill="1" applyBorder="1" applyAlignment="1">
      <alignment/>
    </xf>
    <xf numFmtId="169" fontId="0" fillId="48" borderId="40" xfId="276" applyNumberFormat="1" applyFont="1" applyFill="1" applyBorder="1" applyAlignment="1">
      <alignment/>
    </xf>
    <xf numFmtId="169" fontId="0" fillId="0" borderId="41" xfId="276" applyNumberFormat="1" applyFont="1" applyFill="1" applyBorder="1" applyAlignment="1">
      <alignment/>
    </xf>
    <xf numFmtId="169" fontId="0" fillId="48" borderId="23" xfId="276" applyNumberFormat="1" applyFont="1" applyFill="1" applyBorder="1" applyAlignment="1">
      <alignment/>
    </xf>
    <xf numFmtId="169" fontId="0" fillId="48" borderId="24" xfId="276" applyNumberFormat="1" applyFont="1" applyFill="1" applyBorder="1" applyAlignment="1">
      <alignment/>
    </xf>
    <xf numFmtId="169" fontId="0" fillId="0" borderId="24" xfId="141" applyNumberFormat="1" applyFont="1" applyFill="1" applyBorder="1">
      <alignment/>
      <protection/>
    </xf>
    <xf numFmtId="169" fontId="0" fillId="48" borderId="32" xfId="276" applyNumberFormat="1" applyFont="1" applyFill="1" applyBorder="1" applyAlignment="1">
      <alignment/>
    </xf>
    <xf numFmtId="169" fontId="0" fillId="48" borderId="34" xfId="276" applyNumberFormat="1" applyFont="1" applyFill="1" applyBorder="1" applyAlignment="1">
      <alignment/>
    </xf>
    <xf numFmtId="169" fontId="0" fillId="48" borderId="29" xfId="276" applyNumberFormat="1" applyFont="1" applyFill="1" applyBorder="1" applyAlignment="1">
      <alignment/>
    </xf>
    <xf numFmtId="0" fontId="0" fillId="48" borderId="24" xfId="0" applyFont="1" applyFill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0" xfId="0" applyFill="1" applyAlignment="1">
      <alignment horizontal="center"/>
    </xf>
    <xf numFmtId="0" fontId="26" fillId="0" borderId="0" xfId="0" applyFont="1" applyFill="1" applyAlignment="1">
      <alignment horizontal="center" vertical="top" wrapText="1"/>
    </xf>
    <xf numFmtId="0" fontId="31" fillId="0" borderId="24" xfId="0" applyFont="1" applyFill="1" applyBorder="1" applyAlignment="1">
      <alignment horizontal="center" vertical="center" wrapText="1"/>
    </xf>
    <xf numFmtId="0" fontId="31" fillId="0" borderId="29" xfId="0" applyFont="1" applyFill="1" applyBorder="1" applyAlignment="1">
      <alignment horizontal="center" vertical="center" wrapText="1"/>
    </xf>
    <xf numFmtId="0" fontId="31" fillId="0" borderId="51" xfId="0" applyFont="1" applyFill="1" applyBorder="1" applyAlignment="1">
      <alignment horizontal="center"/>
    </xf>
    <xf numFmtId="0" fontId="31" fillId="0" borderId="52" xfId="0" applyFont="1" applyFill="1" applyBorder="1" applyAlignment="1">
      <alignment horizontal="center"/>
    </xf>
    <xf numFmtId="0" fontId="31" fillId="0" borderId="53" xfId="0" applyFont="1" applyFill="1" applyBorder="1" applyAlignment="1">
      <alignment horizontal="center"/>
    </xf>
    <xf numFmtId="0" fontId="31" fillId="0" borderId="54" xfId="0" applyFont="1" applyFill="1" applyBorder="1" applyAlignment="1">
      <alignment horizontal="center"/>
    </xf>
    <xf numFmtId="0" fontId="31" fillId="0" borderId="24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</cellXfs>
  <cellStyles count="282">
    <cellStyle name="Normal" xfId="0"/>
    <cellStyle name="20% — акцент1" xfId="15"/>
    <cellStyle name="20% - Акцент1 2" xfId="16"/>
    <cellStyle name="20% - Акцент1 3" xfId="17"/>
    <cellStyle name="20% — акцент2" xfId="18"/>
    <cellStyle name="20% - Акцент2 2" xfId="19"/>
    <cellStyle name="20% - Акцент2 3" xfId="20"/>
    <cellStyle name="20% — акцент3" xfId="21"/>
    <cellStyle name="20% - Акцент3 2" xfId="22"/>
    <cellStyle name="20% - Акцент3 3" xfId="23"/>
    <cellStyle name="20% — акцент4" xfId="24"/>
    <cellStyle name="20% - Акцент4 2" xfId="25"/>
    <cellStyle name="20% - Акцент4 3" xfId="26"/>
    <cellStyle name="20% — акцент5" xfId="27"/>
    <cellStyle name="20% - Акцент5 2" xfId="28"/>
    <cellStyle name="20% - Акцент5 3" xfId="29"/>
    <cellStyle name="20% — акцент6" xfId="30"/>
    <cellStyle name="20% - Акцент6 2" xfId="31"/>
    <cellStyle name="20% - Акцент6 3" xfId="32"/>
    <cellStyle name="40% — акцент1" xfId="33"/>
    <cellStyle name="40% - Акцент1 2" xfId="34"/>
    <cellStyle name="40% - Акцент1 3" xfId="35"/>
    <cellStyle name="40% — акцент2" xfId="36"/>
    <cellStyle name="40% - Акцент2 2" xfId="37"/>
    <cellStyle name="40% - Акцент2 3" xfId="38"/>
    <cellStyle name="40% — акцент3" xfId="39"/>
    <cellStyle name="40% - Акцент3 2" xfId="40"/>
    <cellStyle name="40% - Акцент3 3" xfId="41"/>
    <cellStyle name="40% — акцент4" xfId="42"/>
    <cellStyle name="40% - Акцент4 2" xfId="43"/>
    <cellStyle name="40% - Акцент4 3" xfId="44"/>
    <cellStyle name="40% — акцент5" xfId="45"/>
    <cellStyle name="40% - Акцент5 2" xfId="46"/>
    <cellStyle name="40% - Акцент5 3" xfId="47"/>
    <cellStyle name="40% — акцент6" xfId="48"/>
    <cellStyle name="40% - Акцент6 2" xfId="49"/>
    <cellStyle name="40% - Акцент6 3" xfId="50"/>
    <cellStyle name="60% — акцент1" xfId="51"/>
    <cellStyle name="60% - Акцент1 2" xfId="52"/>
    <cellStyle name="60% - Акцент1 3" xfId="53"/>
    <cellStyle name="60% — акцент2" xfId="54"/>
    <cellStyle name="60% - Акцент2 2" xfId="55"/>
    <cellStyle name="60% - Акцент2 3" xfId="56"/>
    <cellStyle name="60% — акцент3" xfId="57"/>
    <cellStyle name="60% - Акцент3 2" xfId="58"/>
    <cellStyle name="60% - Акцент3 3" xfId="59"/>
    <cellStyle name="60% — акцент4" xfId="60"/>
    <cellStyle name="60% - Акцент4 2" xfId="61"/>
    <cellStyle name="60% - Акцент4 3" xfId="62"/>
    <cellStyle name="60% — акцент5" xfId="63"/>
    <cellStyle name="60% - Акцент5 2" xfId="64"/>
    <cellStyle name="60% - Акцент5 3" xfId="65"/>
    <cellStyle name="60% — акцент6" xfId="66"/>
    <cellStyle name="60% - Акцент6 2" xfId="67"/>
    <cellStyle name="60% - Акцент6 3" xfId="68"/>
    <cellStyle name="S0" xfId="69"/>
    <cellStyle name="S1" xfId="70"/>
    <cellStyle name="S10" xfId="71"/>
    <cellStyle name="S2" xfId="72"/>
    <cellStyle name="S3" xfId="73"/>
    <cellStyle name="S4" xfId="74"/>
    <cellStyle name="S6" xfId="75"/>
    <cellStyle name="S7" xfId="76"/>
    <cellStyle name="S8" xfId="77"/>
    <cellStyle name="Акцент1" xfId="78"/>
    <cellStyle name="Акцент1 2" xfId="79"/>
    <cellStyle name="Акцент1 3" xfId="80"/>
    <cellStyle name="Акцент2" xfId="81"/>
    <cellStyle name="Акцент2 2" xfId="82"/>
    <cellStyle name="Акцент2 3" xfId="83"/>
    <cellStyle name="Акцент3" xfId="84"/>
    <cellStyle name="Акцент3 2" xfId="85"/>
    <cellStyle name="Акцент3 3" xfId="86"/>
    <cellStyle name="Акцент4" xfId="87"/>
    <cellStyle name="Акцент4 2" xfId="88"/>
    <cellStyle name="Акцент4 3" xfId="89"/>
    <cellStyle name="Акцент5" xfId="90"/>
    <cellStyle name="Акцент5 2" xfId="91"/>
    <cellStyle name="Акцент5 3" xfId="92"/>
    <cellStyle name="Акцент6" xfId="93"/>
    <cellStyle name="Акцент6 2" xfId="94"/>
    <cellStyle name="Акцент6 3" xfId="95"/>
    <cellStyle name="Ввод " xfId="96"/>
    <cellStyle name="Ввод  2" xfId="97"/>
    <cellStyle name="Ввод  3" xfId="98"/>
    <cellStyle name="Вывод" xfId="99"/>
    <cellStyle name="Вывод 2" xfId="100"/>
    <cellStyle name="Вывод 3" xfId="101"/>
    <cellStyle name="Вычисление" xfId="102"/>
    <cellStyle name="Вычисление 2" xfId="103"/>
    <cellStyle name="Вычисление 3" xfId="104"/>
    <cellStyle name="Hyperlink" xfId="105"/>
    <cellStyle name="Currency" xfId="106"/>
    <cellStyle name="Currency [0]" xfId="107"/>
    <cellStyle name="Денежный 2" xfId="108"/>
    <cellStyle name="Денежный 2 2" xfId="109"/>
    <cellStyle name="Заголовок 1" xfId="110"/>
    <cellStyle name="Заголовок 1 2" xfId="111"/>
    <cellStyle name="Заголовок 1 3" xfId="112"/>
    <cellStyle name="Заголовок 2" xfId="113"/>
    <cellStyle name="Заголовок 2 2" xfId="114"/>
    <cellStyle name="Заголовок 2 3" xfId="115"/>
    <cellStyle name="Заголовок 3" xfId="116"/>
    <cellStyle name="Заголовок 3 2" xfId="117"/>
    <cellStyle name="Заголовок 3 3" xfId="118"/>
    <cellStyle name="Заголовок 4" xfId="119"/>
    <cellStyle name="Заголовок 4 2" xfId="120"/>
    <cellStyle name="Заголовок 4 3" xfId="121"/>
    <cellStyle name="Итог" xfId="122"/>
    <cellStyle name="Итог 2" xfId="123"/>
    <cellStyle name="Итог 3" xfId="124"/>
    <cellStyle name="Контрольная ячейка" xfId="125"/>
    <cellStyle name="Контрольная ячейка 2" xfId="126"/>
    <cellStyle name="Контрольная ячейка 3" xfId="127"/>
    <cellStyle name="Название" xfId="128"/>
    <cellStyle name="Название 2" xfId="129"/>
    <cellStyle name="Название 3" xfId="130"/>
    <cellStyle name="Нейтральный" xfId="131"/>
    <cellStyle name="Нейтральный 2" xfId="132"/>
    <cellStyle name="Нейтральный 3" xfId="133"/>
    <cellStyle name="Обычный 10" xfId="134"/>
    <cellStyle name="Обычный 10 2" xfId="135"/>
    <cellStyle name="Обычный 11" xfId="136"/>
    <cellStyle name="Обычный 11 2" xfId="137"/>
    <cellStyle name="Обычный 12" xfId="138"/>
    <cellStyle name="Обычный 12 2" xfId="139"/>
    <cellStyle name="Обычный 13" xfId="140"/>
    <cellStyle name="Обычный 14" xfId="141"/>
    <cellStyle name="Обычный 2" xfId="142"/>
    <cellStyle name="Обычный 2 10" xfId="143"/>
    <cellStyle name="Обычный 2 11" xfId="144"/>
    <cellStyle name="Обычный 2 12" xfId="145"/>
    <cellStyle name="Обычный 2 13" xfId="146"/>
    <cellStyle name="Обычный 2 14" xfId="147"/>
    <cellStyle name="Обычный 2 15" xfId="148"/>
    <cellStyle name="Обычный 2 16" xfId="149"/>
    <cellStyle name="Обычный 2 17" xfId="150"/>
    <cellStyle name="Обычный 2 18" xfId="151"/>
    <cellStyle name="Обычный 2 19" xfId="152"/>
    <cellStyle name="Обычный 2 2" xfId="153"/>
    <cellStyle name="Обычный 2 2 2" xfId="154"/>
    <cellStyle name="Обычный 2 2 2 2" xfId="155"/>
    <cellStyle name="Обычный 2 2 2 3" xfId="156"/>
    <cellStyle name="Обычный 2 2 2 3 2" xfId="157"/>
    <cellStyle name="Обычный 2 2 2 4" xfId="158"/>
    <cellStyle name="Обычный 2 2 3" xfId="159"/>
    <cellStyle name="Обычный 2 2 3 2" xfId="160"/>
    <cellStyle name="Обычный 2 2_ОТПУСК ИЗ СЕТИ " xfId="161"/>
    <cellStyle name="Обычный 2 20" xfId="162"/>
    <cellStyle name="Обычный 2 21" xfId="163"/>
    <cellStyle name="Обычный 2 22" xfId="164"/>
    <cellStyle name="Обычный 2 23" xfId="165"/>
    <cellStyle name="Обычный 2 24" xfId="166"/>
    <cellStyle name="Обычный 2 25" xfId="167"/>
    <cellStyle name="Обычный 2 26" xfId="168"/>
    <cellStyle name="Обычный 2 27" xfId="169"/>
    <cellStyle name="Обычный 2 28" xfId="170"/>
    <cellStyle name="Обычный 2 28 2" xfId="171"/>
    <cellStyle name="Обычный 2 29" xfId="172"/>
    <cellStyle name="Обычный 2 3" xfId="173"/>
    <cellStyle name="Обычный 2 3 2" xfId="174"/>
    <cellStyle name="Обычный 2 3 2 2" xfId="175"/>
    <cellStyle name="Обычный 2 3_ОТПУСК ИЗ СЕТИ " xfId="176"/>
    <cellStyle name="Обычный 2 30" xfId="177"/>
    <cellStyle name="Обычный 2 31" xfId="178"/>
    <cellStyle name="Обычный 2 32" xfId="179"/>
    <cellStyle name="Обычный 2 33" xfId="180"/>
    <cellStyle name="Обычный 2 34" xfId="181"/>
    <cellStyle name="Обычный 2 35" xfId="182"/>
    <cellStyle name="Обычный 2 36" xfId="183"/>
    <cellStyle name="Обычный 2 37" xfId="184"/>
    <cellStyle name="Обычный 2 38" xfId="185"/>
    <cellStyle name="Обычный 2 39" xfId="186"/>
    <cellStyle name="Обычный 2 4" xfId="187"/>
    <cellStyle name="Обычный 2 40" xfId="188"/>
    <cellStyle name="Обычный 2 41" xfId="189"/>
    <cellStyle name="Обычный 2 42" xfId="190"/>
    <cellStyle name="Обычный 2 43" xfId="191"/>
    <cellStyle name="Обычный 2 44" xfId="192"/>
    <cellStyle name="Обычный 2 45" xfId="193"/>
    <cellStyle name="Обычный 2 46" xfId="194"/>
    <cellStyle name="Обычный 2 47" xfId="195"/>
    <cellStyle name="Обычный 2 48" xfId="196"/>
    <cellStyle name="Обычный 2 49" xfId="197"/>
    <cellStyle name="Обычный 2 5" xfId="198"/>
    <cellStyle name="Обычный 2 50" xfId="199"/>
    <cellStyle name="Обычный 2 51" xfId="200"/>
    <cellStyle name="Обычный 2 52" xfId="201"/>
    <cellStyle name="Обычный 2 53" xfId="202"/>
    <cellStyle name="Обычный 2 54" xfId="203"/>
    <cellStyle name="Обычный 2 55" xfId="204"/>
    <cellStyle name="Обычный 2 56" xfId="205"/>
    <cellStyle name="Обычный 2 57" xfId="206"/>
    <cellStyle name="Обычный 2 58" xfId="207"/>
    <cellStyle name="Обычный 2 6" xfId="208"/>
    <cellStyle name="Обычный 2 7" xfId="209"/>
    <cellStyle name="Обычный 2 8" xfId="210"/>
    <cellStyle name="Обычный 2 9" xfId="211"/>
    <cellStyle name="Обычный 2_из базы" xfId="212"/>
    <cellStyle name="Обычный 3" xfId="213"/>
    <cellStyle name="Обычный 3 2" xfId="214"/>
    <cellStyle name="Обычный 3 2 2" xfId="215"/>
    <cellStyle name="Обычный 3 3" xfId="216"/>
    <cellStyle name="Обычный 4" xfId="217"/>
    <cellStyle name="Обычный 4 2" xfId="218"/>
    <cellStyle name="Обычный 4 2 2" xfId="219"/>
    <cellStyle name="Обычный 4 2 3" xfId="220"/>
    <cellStyle name="Обычный 4 3" xfId="221"/>
    <cellStyle name="Обычный 4 3 2" xfId="222"/>
    <cellStyle name="Обычный 4 3 2 2" xfId="223"/>
    <cellStyle name="Обычный 4 3 3" xfId="224"/>
    <cellStyle name="Обычный 4 3 4" xfId="225"/>
    <cellStyle name="Обычный 4 4" xfId="226"/>
    <cellStyle name="Обычный 5" xfId="227"/>
    <cellStyle name="Обычный 5 2" xfId="228"/>
    <cellStyle name="Обычный 5 2 2" xfId="229"/>
    <cellStyle name="Обычный 5 3" xfId="230"/>
    <cellStyle name="Обычный 6" xfId="231"/>
    <cellStyle name="Обычный 6 2" xfId="232"/>
    <cellStyle name="Обычный 6 2 2" xfId="233"/>
    <cellStyle name="Обычный 6 3" xfId="234"/>
    <cellStyle name="Обычный 7" xfId="235"/>
    <cellStyle name="Обычный 7 2" xfId="236"/>
    <cellStyle name="Обычный 7 3" xfId="237"/>
    <cellStyle name="Обычный 8" xfId="238"/>
    <cellStyle name="Обычный 8 2" xfId="239"/>
    <cellStyle name="Обычный 8 2 2" xfId="240"/>
    <cellStyle name="Обычный 8 3" xfId="241"/>
    <cellStyle name="Обычный 9" xfId="242"/>
    <cellStyle name="Обычный 9 2" xfId="243"/>
    <cellStyle name="Обычный 9 3" xfId="244"/>
    <cellStyle name="Followed Hyperlink" xfId="245"/>
    <cellStyle name="Плохой" xfId="246"/>
    <cellStyle name="Плохой 2" xfId="247"/>
    <cellStyle name="Плохой 3" xfId="248"/>
    <cellStyle name="Пояснение" xfId="249"/>
    <cellStyle name="Пояснение 2" xfId="250"/>
    <cellStyle name="Пояснение 3" xfId="251"/>
    <cellStyle name="Примечание" xfId="252"/>
    <cellStyle name="Примечание 2" xfId="253"/>
    <cellStyle name="Примечание 2 2" xfId="254"/>
    <cellStyle name="Примечание 3" xfId="255"/>
    <cellStyle name="Percent" xfId="256"/>
    <cellStyle name="Процентный 2" xfId="257"/>
    <cellStyle name="Процентный 2 2" xfId="258"/>
    <cellStyle name="Процентный 2 3" xfId="259"/>
    <cellStyle name="Процентный 3" xfId="260"/>
    <cellStyle name="Процентный 3 2" xfId="261"/>
    <cellStyle name="Процентный 4" xfId="262"/>
    <cellStyle name="Процентный 4 2" xfId="263"/>
    <cellStyle name="Процентный 5" xfId="264"/>
    <cellStyle name="Связанная ячейка" xfId="265"/>
    <cellStyle name="Связанная ячейка 2" xfId="266"/>
    <cellStyle name="Связанная ячейка 3" xfId="267"/>
    <cellStyle name="Стиль 1" xfId="268"/>
    <cellStyle name="Текст предупреждения" xfId="269"/>
    <cellStyle name="Текст предупреждения 2" xfId="270"/>
    <cellStyle name="Текст предупреждения 3" xfId="271"/>
    <cellStyle name="Comma" xfId="272"/>
    <cellStyle name="Comma [0]" xfId="273"/>
    <cellStyle name="Финансовый 2" xfId="274"/>
    <cellStyle name="Финансовый 2 2" xfId="275"/>
    <cellStyle name="Финансовый 2 3" xfId="276"/>
    <cellStyle name="Финансовый 2_из базы" xfId="277"/>
    <cellStyle name="Финансовый 3" xfId="278"/>
    <cellStyle name="Финансовый 4" xfId="279"/>
    <cellStyle name="Финансовый 5" xfId="280"/>
    <cellStyle name="Хороший" xfId="281"/>
    <cellStyle name="Хороший 2" xfId="282"/>
    <cellStyle name="Хороший 3" xfId="283"/>
    <cellStyle name="㼿" xfId="284"/>
    <cellStyle name="㼿?" xfId="285"/>
    <cellStyle name="㼿㼿" xfId="286"/>
    <cellStyle name="㼿㼿?" xfId="287"/>
    <cellStyle name="㼿㼿㼿" xfId="288"/>
    <cellStyle name="㼿㼿㼿 2" xfId="289"/>
    <cellStyle name="㼿㼿㼿 3" xfId="290"/>
    <cellStyle name="㼿㼿㼿?" xfId="291"/>
    <cellStyle name="㼿㼿㼿? 2" xfId="292"/>
    <cellStyle name="㼿㼿㼿㼿" xfId="293"/>
    <cellStyle name="㼿㼿㼿㼿?" xfId="294"/>
    <cellStyle name="㼿㼿㼿㼿㼿" xfId="2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zoomScale="96" zoomScaleSheetLayoutView="96" zoomScalePageLayoutView="0" workbookViewId="0" topLeftCell="A1">
      <selection activeCell="A1" sqref="A1"/>
    </sheetView>
  </sheetViews>
  <sheetFormatPr defaultColWidth="9.00390625" defaultRowHeight="12.75"/>
  <cols>
    <col min="1" max="1" width="25.875" style="1" customWidth="1"/>
    <col min="2" max="2" width="11.25390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7.75390625" style="1" customWidth="1"/>
    <col min="10" max="14" width="15.125" style="1" customWidth="1"/>
    <col min="15" max="16384" width="9.125" style="1" customWidth="1"/>
  </cols>
  <sheetData>
    <row r="1" spans="13:14" ht="12.75">
      <c r="M1" s="88"/>
      <c r="N1" s="88"/>
    </row>
    <row r="2" spans="1:13" ht="12.75" customHeight="1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8" ht="12.75">
      <c r="A3" s="2"/>
      <c r="G3" s="3" t="s">
        <v>35</v>
      </c>
      <c r="H3" s="4"/>
    </row>
    <row r="4" spans="5:10" ht="13.5" thickBot="1">
      <c r="E4" s="5"/>
      <c r="J4" s="5"/>
    </row>
    <row r="5" spans="1:14" ht="12.75">
      <c r="A5" s="90" t="s">
        <v>1</v>
      </c>
      <c r="B5" s="91" t="s">
        <v>2</v>
      </c>
      <c r="C5" s="92" t="s">
        <v>3</v>
      </c>
      <c r="D5" s="93"/>
      <c r="E5" s="93"/>
      <c r="F5" s="93"/>
      <c r="G5" s="93"/>
      <c r="H5" s="94"/>
      <c r="I5" s="95" t="s">
        <v>4</v>
      </c>
      <c r="J5" s="93"/>
      <c r="K5" s="93"/>
      <c r="L5" s="93"/>
      <c r="M5" s="93"/>
      <c r="N5" s="94"/>
    </row>
    <row r="6" spans="1:14" ht="12.75">
      <c r="A6" s="90"/>
      <c r="B6" s="91"/>
      <c r="C6" s="6" t="s">
        <v>5</v>
      </c>
      <c r="D6" s="96" t="s">
        <v>6</v>
      </c>
      <c r="E6" s="96"/>
      <c r="F6" s="96"/>
      <c r="G6" s="96"/>
      <c r="H6" s="97"/>
      <c r="I6" s="9" t="s">
        <v>7</v>
      </c>
      <c r="J6" s="96" t="s">
        <v>8</v>
      </c>
      <c r="K6" s="96"/>
      <c r="L6" s="96"/>
      <c r="M6" s="96"/>
      <c r="N6" s="97"/>
    </row>
    <row r="7" spans="1:14" ht="12.75">
      <c r="A7" s="90"/>
      <c r="B7" s="91"/>
      <c r="C7" s="6"/>
      <c r="D7" s="7" t="s">
        <v>9</v>
      </c>
      <c r="E7" s="7" t="s">
        <v>10</v>
      </c>
      <c r="F7" s="7" t="s">
        <v>11</v>
      </c>
      <c r="G7" s="7" t="s">
        <v>12</v>
      </c>
      <c r="H7" s="8" t="s">
        <v>13</v>
      </c>
      <c r="I7" s="10"/>
      <c r="J7" s="7" t="s">
        <v>9</v>
      </c>
      <c r="K7" s="7" t="s">
        <v>10</v>
      </c>
      <c r="L7" s="7" t="s">
        <v>11</v>
      </c>
      <c r="M7" s="7" t="s">
        <v>12</v>
      </c>
      <c r="N7" s="8" t="s">
        <v>13</v>
      </c>
    </row>
    <row r="8" spans="1:14" ht="12.75">
      <c r="A8" s="11" t="s">
        <v>14</v>
      </c>
      <c r="B8" s="12" t="s">
        <v>15</v>
      </c>
      <c r="C8" s="13">
        <v>13951773</v>
      </c>
      <c r="D8" s="14">
        <v>9045687</v>
      </c>
      <c r="E8" s="14"/>
      <c r="F8" s="14">
        <v>0</v>
      </c>
      <c r="G8" s="14">
        <v>3538246</v>
      </c>
      <c r="H8" s="15">
        <v>1367840</v>
      </c>
      <c r="I8" s="16">
        <v>15467</v>
      </c>
      <c r="J8" s="17">
        <v>12891</v>
      </c>
      <c r="K8" s="17"/>
      <c r="L8" s="17">
        <v>0</v>
      </c>
      <c r="M8" s="17">
        <v>1152</v>
      </c>
      <c r="N8" s="18">
        <v>1424</v>
      </c>
    </row>
    <row r="9" spans="1:14" ht="12.75">
      <c r="A9" s="19" t="s">
        <v>16</v>
      </c>
      <c r="B9" s="20" t="s">
        <v>15</v>
      </c>
      <c r="C9" s="13">
        <v>561509</v>
      </c>
      <c r="D9" s="14">
        <v>0</v>
      </c>
      <c r="E9" s="14"/>
      <c r="F9" s="14">
        <v>0</v>
      </c>
      <c r="G9" s="14">
        <v>560636</v>
      </c>
      <c r="H9" s="15">
        <v>873</v>
      </c>
      <c r="I9" s="16">
        <v>945</v>
      </c>
      <c r="J9" s="17">
        <v>0</v>
      </c>
      <c r="K9" s="17"/>
      <c r="L9" s="17">
        <v>0</v>
      </c>
      <c r="M9" s="21">
        <v>943</v>
      </c>
      <c r="N9" s="18">
        <v>2</v>
      </c>
    </row>
    <row r="10" spans="1:14" ht="12.75">
      <c r="A10" s="19" t="s">
        <v>17</v>
      </c>
      <c r="B10" s="20" t="s">
        <v>15</v>
      </c>
      <c r="C10" s="13">
        <v>2908487</v>
      </c>
      <c r="D10" s="14">
        <v>0</v>
      </c>
      <c r="E10" s="14"/>
      <c r="F10" s="14">
        <v>0</v>
      </c>
      <c r="G10" s="14">
        <v>2904666</v>
      </c>
      <c r="H10" s="15">
        <v>3821</v>
      </c>
      <c r="I10" s="16">
        <v>156</v>
      </c>
      <c r="J10" s="17">
        <v>0</v>
      </c>
      <c r="K10" s="17"/>
      <c r="L10" s="17">
        <v>0</v>
      </c>
      <c r="M10" s="17">
        <v>152</v>
      </c>
      <c r="N10" s="18">
        <v>4</v>
      </c>
    </row>
    <row r="11" spans="1:14" ht="25.5">
      <c r="A11" s="19" t="s">
        <v>18</v>
      </c>
      <c r="B11" s="20" t="s">
        <v>15</v>
      </c>
      <c r="C11" s="13">
        <v>7661324</v>
      </c>
      <c r="D11" s="14">
        <v>3234315</v>
      </c>
      <c r="E11" s="14"/>
      <c r="F11" s="14">
        <v>2699422</v>
      </c>
      <c r="G11" s="14">
        <v>1432223</v>
      </c>
      <c r="H11" s="15">
        <v>295364</v>
      </c>
      <c r="I11" s="16">
        <v>5895</v>
      </c>
      <c r="J11" s="22">
        <v>2390</v>
      </c>
      <c r="K11" s="22"/>
      <c r="L11" s="17">
        <v>3087</v>
      </c>
      <c r="M11" s="17">
        <v>266</v>
      </c>
      <c r="N11" s="18">
        <v>152</v>
      </c>
    </row>
    <row r="12" spans="1:14" ht="12.75">
      <c r="A12" s="19" t="s">
        <v>19</v>
      </c>
      <c r="B12" s="20" t="s">
        <v>15</v>
      </c>
      <c r="C12" s="13">
        <v>1164625</v>
      </c>
      <c r="D12" s="14">
        <v>1307</v>
      </c>
      <c r="E12" s="14"/>
      <c r="F12" s="14">
        <v>468557</v>
      </c>
      <c r="G12" s="14">
        <v>623899</v>
      </c>
      <c r="H12" s="15">
        <v>70862</v>
      </c>
      <c r="I12" s="16">
        <v>1046</v>
      </c>
      <c r="J12" s="23">
        <v>2</v>
      </c>
      <c r="K12" s="17"/>
      <c r="L12" s="17">
        <v>915</v>
      </c>
      <c r="M12" s="17">
        <v>97</v>
      </c>
      <c r="N12" s="18">
        <v>32</v>
      </c>
    </row>
    <row r="13" spans="1:14" ht="12.75">
      <c r="A13" s="19" t="s">
        <v>20</v>
      </c>
      <c r="B13" s="24" t="s">
        <v>15</v>
      </c>
      <c r="C13" s="13">
        <v>1900747</v>
      </c>
      <c r="D13" s="14">
        <v>0</v>
      </c>
      <c r="E13" s="14"/>
      <c r="F13" s="14">
        <v>0</v>
      </c>
      <c r="G13" s="14">
        <v>1342051</v>
      </c>
      <c r="H13" s="15">
        <v>558696</v>
      </c>
      <c r="I13" s="16">
        <v>1694</v>
      </c>
      <c r="J13" s="23">
        <v>0</v>
      </c>
      <c r="K13" s="17"/>
      <c r="L13" s="17">
        <v>0</v>
      </c>
      <c r="M13" s="17">
        <v>1129</v>
      </c>
      <c r="N13" s="18">
        <v>565</v>
      </c>
    </row>
    <row r="14" spans="1:14" ht="12.75">
      <c r="A14" s="19" t="s">
        <v>21</v>
      </c>
      <c r="B14" s="24" t="s">
        <v>15</v>
      </c>
      <c r="C14" s="13">
        <v>1096587</v>
      </c>
      <c r="D14" s="14">
        <v>55023</v>
      </c>
      <c r="E14" s="14"/>
      <c r="F14" s="14">
        <v>0</v>
      </c>
      <c r="G14" s="14">
        <v>1025136</v>
      </c>
      <c r="H14" s="15">
        <v>16428</v>
      </c>
      <c r="I14" s="16">
        <v>129</v>
      </c>
      <c r="J14" s="23">
        <v>0</v>
      </c>
      <c r="K14" s="17"/>
      <c r="L14" s="17">
        <v>0</v>
      </c>
      <c r="M14" s="17">
        <v>127</v>
      </c>
      <c r="N14" s="18">
        <v>2</v>
      </c>
    </row>
    <row r="15" spans="1:14" ht="12.75">
      <c r="A15" s="19" t="s">
        <v>36</v>
      </c>
      <c r="B15" s="24" t="s">
        <v>15</v>
      </c>
      <c r="C15" s="13">
        <v>44742</v>
      </c>
      <c r="D15" s="14">
        <v>0</v>
      </c>
      <c r="E15" s="14"/>
      <c r="F15" s="14">
        <v>0</v>
      </c>
      <c r="G15" s="14">
        <v>44742</v>
      </c>
      <c r="H15" s="15">
        <v>0</v>
      </c>
      <c r="I15" s="16">
        <v>0</v>
      </c>
      <c r="J15" s="17">
        <v>0</v>
      </c>
      <c r="K15" s="17"/>
      <c r="L15" s="17">
        <v>0</v>
      </c>
      <c r="M15" s="17">
        <v>0</v>
      </c>
      <c r="N15" s="18">
        <v>0</v>
      </c>
    </row>
    <row r="16" spans="1:14" ht="12.75">
      <c r="A16" s="19" t="s">
        <v>22</v>
      </c>
      <c r="B16" s="24" t="s">
        <v>15</v>
      </c>
      <c r="C16" s="13">
        <v>103661</v>
      </c>
      <c r="D16" s="14">
        <v>0</v>
      </c>
      <c r="E16" s="14"/>
      <c r="F16" s="14">
        <v>0</v>
      </c>
      <c r="G16" s="14">
        <v>103661</v>
      </c>
      <c r="H16" s="15">
        <v>0</v>
      </c>
      <c r="I16" s="16">
        <v>8</v>
      </c>
      <c r="J16" s="25">
        <v>0</v>
      </c>
      <c r="K16" s="25"/>
      <c r="L16" s="25">
        <v>0</v>
      </c>
      <c r="M16" s="25">
        <v>8</v>
      </c>
      <c r="N16" s="26">
        <v>0</v>
      </c>
    </row>
    <row r="17" spans="1:14" ht="12.75">
      <c r="A17" s="19" t="s">
        <v>23</v>
      </c>
      <c r="B17" s="24" t="s">
        <v>15</v>
      </c>
      <c r="C17" s="13">
        <v>2588479</v>
      </c>
      <c r="D17" s="14">
        <v>0</v>
      </c>
      <c r="E17" s="14"/>
      <c r="F17" s="14">
        <v>403273</v>
      </c>
      <c r="G17" s="14">
        <v>2056990</v>
      </c>
      <c r="H17" s="15">
        <v>128216</v>
      </c>
      <c r="I17" s="16">
        <v>661</v>
      </c>
      <c r="J17" s="25">
        <v>0</v>
      </c>
      <c r="K17" s="25"/>
      <c r="L17" s="25">
        <v>0</v>
      </c>
      <c r="M17" s="25">
        <v>556</v>
      </c>
      <c r="N17" s="26">
        <v>105</v>
      </c>
    </row>
    <row r="18" spans="1:14" ht="12.75">
      <c r="A18" s="19" t="s">
        <v>24</v>
      </c>
      <c r="B18" s="24" t="s">
        <v>15</v>
      </c>
      <c r="C18" s="13">
        <v>884529</v>
      </c>
      <c r="D18" s="14">
        <v>0</v>
      </c>
      <c r="E18" s="14"/>
      <c r="F18" s="14">
        <v>0</v>
      </c>
      <c r="G18" s="14">
        <v>884529</v>
      </c>
      <c r="H18" s="15">
        <v>0</v>
      </c>
      <c r="I18" s="16">
        <v>1367</v>
      </c>
      <c r="J18" s="25">
        <v>0</v>
      </c>
      <c r="K18" s="25"/>
      <c r="L18" s="25">
        <v>0</v>
      </c>
      <c r="M18" s="25">
        <v>1367</v>
      </c>
      <c r="N18" s="26">
        <v>0</v>
      </c>
    </row>
    <row r="19" spans="1:14" ht="12.75">
      <c r="A19" s="19" t="s">
        <v>37</v>
      </c>
      <c r="B19" s="24" t="s">
        <v>15</v>
      </c>
      <c r="C19" s="13">
        <v>2923</v>
      </c>
      <c r="D19" s="14"/>
      <c r="E19" s="14"/>
      <c r="F19" s="14">
        <v>1341</v>
      </c>
      <c r="G19" s="14">
        <v>1582</v>
      </c>
      <c r="H19" s="15"/>
      <c r="I19" s="16">
        <v>5</v>
      </c>
      <c r="J19" s="25"/>
      <c r="K19" s="25"/>
      <c r="L19" s="25">
        <v>2</v>
      </c>
      <c r="M19" s="25">
        <v>3</v>
      </c>
      <c r="N19" s="26"/>
    </row>
    <row r="20" spans="1:14" ht="12.75">
      <c r="A20" s="19" t="s">
        <v>38</v>
      </c>
      <c r="B20" s="24" t="s">
        <v>15</v>
      </c>
      <c r="C20" s="13">
        <v>812</v>
      </c>
      <c r="D20" s="14">
        <v>812</v>
      </c>
      <c r="E20" s="14"/>
      <c r="F20" s="14"/>
      <c r="G20" s="14"/>
      <c r="H20" s="15"/>
      <c r="I20" s="16">
        <v>2</v>
      </c>
      <c r="J20" s="25">
        <v>2</v>
      </c>
      <c r="K20" s="25"/>
      <c r="L20" s="25"/>
      <c r="M20" s="25"/>
      <c r="N20" s="26"/>
    </row>
    <row r="21" spans="1:14" ht="12.75">
      <c r="A21" s="19" t="s">
        <v>25</v>
      </c>
      <c r="B21" s="24" t="s">
        <v>15</v>
      </c>
      <c r="C21" s="13">
        <v>190281</v>
      </c>
      <c r="D21" s="14">
        <v>162191</v>
      </c>
      <c r="E21" s="14"/>
      <c r="F21" s="14">
        <v>0</v>
      </c>
      <c r="G21" s="14">
        <v>28090</v>
      </c>
      <c r="H21" s="15">
        <v>0</v>
      </c>
      <c r="I21" s="16">
        <v>665</v>
      </c>
      <c r="J21" s="25">
        <v>656</v>
      </c>
      <c r="K21" s="25"/>
      <c r="L21" s="25">
        <v>0</v>
      </c>
      <c r="M21" s="25">
        <v>9</v>
      </c>
      <c r="N21" s="26">
        <v>0</v>
      </c>
    </row>
    <row r="22" spans="1:14" ht="25.5">
      <c r="A22" s="19" t="s">
        <v>26</v>
      </c>
      <c r="B22" s="24" t="s">
        <v>15</v>
      </c>
      <c r="C22" s="13">
        <v>1353722</v>
      </c>
      <c r="D22" s="29">
        <v>388913</v>
      </c>
      <c r="E22" s="29"/>
      <c r="F22" s="14">
        <v>55835</v>
      </c>
      <c r="G22" s="29">
        <v>907947</v>
      </c>
      <c r="H22" s="30">
        <v>1027</v>
      </c>
      <c r="I22" s="16">
        <v>1540</v>
      </c>
      <c r="J22" s="25"/>
      <c r="K22" s="25"/>
      <c r="L22" s="25">
        <v>79</v>
      </c>
      <c r="M22" s="25">
        <v>1458</v>
      </c>
      <c r="N22" s="26">
        <v>3</v>
      </c>
    </row>
    <row r="23" spans="1:14" ht="12.75">
      <c r="A23" s="27" t="s">
        <v>29</v>
      </c>
      <c r="B23" s="28" t="s">
        <v>15</v>
      </c>
      <c r="C23" s="13">
        <v>1710081</v>
      </c>
      <c r="D23" s="29">
        <v>0</v>
      </c>
      <c r="E23" s="29"/>
      <c r="F23" s="29"/>
      <c r="G23" s="29">
        <v>1413801</v>
      </c>
      <c r="H23" s="30">
        <v>296280</v>
      </c>
      <c r="I23" s="16">
        <v>40</v>
      </c>
      <c r="J23" s="25">
        <v>0</v>
      </c>
      <c r="K23" s="25"/>
      <c r="L23" s="25">
        <v>0</v>
      </c>
      <c r="M23" s="25">
        <v>0</v>
      </c>
      <c r="N23" s="26">
        <v>40</v>
      </c>
    </row>
    <row r="24" spans="1:14" ht="25.5">
      <c r="A24" s="27" t="s">
        <v>30</v>
      </c>
      <c r="B24" s="28" t="s">
        <v>15</v>
      </c>
      <c r="C24" s="13">
        <v>133350</v>
      </c>
      <c r="D24" s="29"/>
      <c r="E24" s="29"/>
      <c r="F24" s="29"/>
      <c r="G24" s="29">
        <v>0</v>
      </c>
      <c r="H24" s="30">
        <v>133350</v>
      </c>
      <c r="I24" s="16">
        <v>38</v>
      </c>
      <c r="J24" s="25">
        <v>0</v>
      </c>
      <c r="K24" s="25"/>
      <c r="L24" s="25">
        <v>0</v>
      </c>
      <c r="M24" s="25">
        <v>0</v>
      </c>
      <c r="N24" s="26">
        <v>38</v>
      </c>
    </row>
    <row r="25" spans="1:14" ht="25.5">
      <c r="A25" s="27" t="s">
        <v>39</v>
      </c>
      <c r="B25" s="28" t="s">
        <v>15</v>
      </c>
      <c r="C25" s="13">
        <v>687110</v>
      </c>
      <c r="D25" s="29"/>
      <c r="E25" s="29"/>
      <c r="F25" s="29"/>
      <c r="G25" s="29">
        <v>687110</v>
      </c>
      <c r="H25" s="30"/>
      <c r="I25" s="16">
        <v>0</v>
      </c>
      <c r="J25" s="25"/>
      <c r="K25" s="25"/>
      <c r="L25" s="25"/>
      <c r="M25" s="25"/>
      <c r="N25" s="26">
        <v>0</v>
      </c>
    </row>
    <row r="26" spans="1:14" ht="25.5">
      <c r="A26" s="27" t="s">
        <v>27</v>
      </c>
      <c r="B26" s="28" t="s">
        <v>15</v>
      </c>
      <c r="C26" s="13">
        <v>3661063</v>
      </c>
      <c r="D26" s="14">
        <v>69446</v>
      </c>
      <c r="E26" s="14"/>
      <c r="F26" s="14"/>
      <c r="G26" s="14">
        <v>1617708</v>
      </c>
      <c r="H26" s="31">
        <v>1973909</v>
      </c>
      <c r="I26" s="32">
        <v>6117</v>
      </c>
      <c r="J26" s="25">
        <v>114</v>
      </c>
      <c r="K26" s="25"/>
      <c r="L26" s="25"/>
      <c r="M26" s="25">
        <v>2746</v>
      </c>
      <c r="N26" s="26">
        <v>3257</v>
      </c>
    </row>
    <row r="27" spans="1:14" ht="12.75">
      <c r="A27" s="27" t="s">
        <v>28</v>
      </c>
      <c r="B27" s="28" t="s">
        <v>15</v>
      </c>
      <c r="C27" s="13">
        <v>210231</v>
      </c>
      <c r="D27" s="14"/>
      <c r="E27" s="14"/>
      <c r="F27" s="14"/>
      <c r="G27" s="14">
        <v>210231</v>
      </c>
      <c r="H27" s="31"/>
      <c r="I27" s="33">
        <v>334</v>
      </c>
      <c r="J27" s="29"/>
      <c r="K27" s="29"/>
      <c r="L27" s="29"/>
      <c r="M27" s="29">
        <v>334</v>
      </c>
      <c r="N27" s="34"/>
    </row>
    <row r="28" spans="1:14" ht="38.25">
      <c r="A28" s="27" t="s">
        <v>31</v>
      </c>
      <c r="B28" s="28" t="s">
        <v>15</v>
      </c>
      <c r="C28" s="13">
        <v>131760</v>
      </c>
      <c r="D28" s="14"/>
      <c r="E28" s="14"/>
      <c r="F28" s="14"/>
      <c r="G28" s="14">
        <v>131760</v>
      </c>
      <c r="H28" s="31"/>
      <c r="I28" s="33">
        <v>0</v>
      </c>
      <c r="J28" s="29"/>
      <c r="K28" s="29"/>
      <c r="L28" s="29"/>
      <c r="M28" s="29"/>
      <c r="N28" s="34"/>
    </row>
    <row r="29" spans="1:14" ht="26.25" thickBot="1">
      <c r="A29" s="27" t="s">
        <v>32</v>
      </c>
      <c r="B29" s="28" t="s">
        <v>15</v>
      </c>
      <c r="C29" s="35">
        <v>1097832</v>
      </c>
      <c r="D29" s="36">
        <v>1097832</v>
      </c>
      <c r="E29" s="37"/>
      <c r="F29" s="37"/>
      <c r="G29" s="37"/>
      <c r="H29" s="38"/>
      <c r="I29" s="39">
        <v>0</v>
      </c>
      <c r="J29" s="37"/>
      <c r="K29" s="37"/>
      <c r="L29" s="37"/>
      <c r="M29" s="37"/>
      <c r="N29" s="40"/>
    </row>
    <row r="30" spans="1:14" ht="13.5" thickBot="1">
      <c r="A30" s="86" t="s">
        <v>33</v>
      </c>
      <c r="B30" s="87"/>
      <c r="C30" s="41">
        <f aca="true" t="shared" si="0" ref="C30:N30">SUM(C8:C29)</f>
        <v>42045628</v>
      </c>
      <c r="D30" s="42">
        <f t="shared" si="0"/>
        <v>14055526</v>
      </c>
      <c r="E30" s="42">
        <f t="shared" si="0"/>
        <v>0</v>
      </c>
      <c r="F30" s="42">
        <f t="shared" si="0"/>
        <v>3628428</v>
      </c>
      <c r="G30" s="42">
        <f t="shared" si="0"/>
        <v>19515008</v>
      </c>
      <c r="H30" s="43">
        <f t="shared" si="0"/>
        <v>4846666</v>
      </c>
      <c r="I30" s="44">
        <f t="shared" si="0"/>
        <v>36109</v>
      </c>
      <c r="J30" s="44">
        <f t="shared" si="0"/>
        <v>16055</v>
      </c>
      <c r="K30" s="44">
        <f t="shared" si="0"/>
        <v>0</v>
      </c>
      <c r="L30" s="44">
        <f t="shared" si="0"/>
        <v>4083</v>
      </c>
      <c r="M30" s="44">
        <f t="shared" si="0"/>
        <v>10347</v>
      </c>
      <c r="N30" s="44">
        <f t="shared" si="0"/>
        <v>5624</v>
      </c>
    </row>
    <row r="32" spans="1:14" ht="12.75">
      <c r="A32" s="1" t="s">
        <v>34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</sheetData>
  <sheetProtection/>
  <mergeCells count="9">
    <mergeCell ref="A30:B30"/>
    <mergeCell ref="M1:N1"/>
    <mergeCell ref="A2:M2"/>
    <mergeCell ref="A5:A7"/>
    <mergeCell ref="B5:B7"/>
    <mergeCell ref="C5:H5"/>
    <mergeCell ref="I5:N5"/>
    <mergeCell ref="D6:H6"/>
    <mergeCell ref="J6:N6"/>
  </mergeCells>
  <printOptions/>
  <pageMargins left="0.7" right="0.7" top="0.75" bottom="0.75" header="0.3" footer="0.3"/>
  <pageSetup horizontalDpi="600" verticalDpi="600" orientation="portrait" paperSize="9" scale="3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25.875" style="1" customWidth="1"/>
    <col min="2" max="2" width="11.25390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7.75390625" style="1" customWidth="1"/>
    <col min="10" max="14" width="15.125" style="1" customWidth="1"/>
    <col min="15" max="16384" width="9.125" style="1" customWidth="1"/>
  </cols>
  <sheetData>
    <row r="1" spans="13:14" ht="12.75">
      <c r="M1" s="88"/>
      <c r="N1" s="88"/>
    </row>
    <row r="2" spans="1:13" ht="12.75" customHeight="1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8" ht="12.75">
      <c r="A3" s="2"/>
      <c r="G3" s="3" t="s">
        <v>35</v>
      </c>
      <c r="H3" s="4"/>
    </row>
    <row r="4" spans="5:10" ht="13.5" thickBot="1">
      <c r="E4" s="5"/>
      <c r="J4" s="5"/>
    </row>
    <row r="5" spans="1:14" ht="12.75">
      <c r="A5" s="90" t="s">
        <v>1</v>
      </c>
      <c r="B5" s="91" t="s">
        <v>2</v>
      </c>
      <c r="C5" s="92" t="s">
        <v>3</v>
      </c>
      <c r="D5" s="93"/>
      <c r="E5" s="93"/>
      <c r="F5" s="93"/>
      <c r="G5" s="93"/>
      <c r="H5" s="94"/>
      <c r="I5" s="92" t="s">
        <v>4</v>
      </c>
      <c r="J5" s="93"/>
      <c r="K5" s="93"/>
      <c r="L5" s="93"/>
      <c r="M5" s="93"/>
      <c r="N5" s="94"/>
    </row>
    <row r="6" spans="1:14" ht="12.75">
      <c r="A6" s="90"/>
      <c r="B6" s="91"/>
      <c r="C6" s="6" t="s">
        <v>5</v>
      </c>
      <c r="D6" s="96" t="s">
        <v>6</v>
      </c>
      <c r="E6" s="96"/>
      <c r="F6" s="96"/>
      <c r="G6" s="96"/>
      <c r="H6" s="97"/>
      <c r="I6" s="6" t="s">
        <v>7</v>
      </c>
      <c r="J6" s="96" t="s">
        <v>8</v>
      </c>
      <c r="K6" s="96"/>
      <c r="L6" s="96"/>
      <c r="M6" s="96"/>
      <c r="N6" s="97"/>
    </row>
    <row r="7" spans="1:14" ht="12.75">
      <c r="A7" s="90"/>
      <c r="B7" s="91"/>
      <c r="C7" s="6"/>
      <c r="D7" s="7" t="s">
        <v>9</v>
      </c>
      <c r="E7" s="7" t="s">
        <v>10</v>
      </c>
      <c r="F7" s="7" t="s">
        <v>11</v>
      </c>
      <c r="G7" s="7" t="s">
        <v>12</v>
      </c>
      <c r="H7" s="8" t="s">
        <v>13</v>
      </c>
      <c r="I7" s="66"/>
      <c r="J7" s="7" t="s">
        <v>9</v>
      </c>
      <c r="K7" s="7" t="s">
        <v>10</v>
      </c>
      <c r="L7" s="7" t="s">
        <v>11</v>
      </c>
      <c r="M7" s="7" t="s">
        <v>12</v>
      </c>
      <c r="N7" s="8" t="s">
        <v>13</v>
      </c>
    </row>
    <row r="8" spans="1:14" ht="12.75">
      <c r="A8" s="11" t="s">
        <v>14</v>
      </c>
      <c r="B8" s="12" t="s">
        <v>15</v>
      </c>
      <c r="C8" s="56">
        <v>12086277</v>
      </c>
      <c r="D8" s="57">
        <v>6172760</v>
      </c>
      <c r="E8" s="57"/>
      <c r="F8" s="57">
        <v>0</v>
      </c>
      <c r="G8" s="57">
        <v>3945150</v>
      </c>
      <c r="H8" s="61">
        <v>1968367</v>
      </c>
      <c r="I8" s="52">
        <v>13421</v>
      </c>
      <c r="J8" s="54">
        <v>10926</v>
      </c>
      <c r="K8" s="54"/>
      <c r="L8" s="54">
        <v>0</v>
      </c>
      <c r="M8" s="54">
        <v>1133</v>
      </c>
      <c r="N8" s="55">
        <v>1362</v>
      </c>
    </row>
    <row r="9" spans="1:14" ht="12.75">
      <c r="A9" s="19" t="s">
        <v>16</v>
      </c>
      <c r="B9" s="20" t="s">
        <v>15</v>
      </c>
      <c r="C9" s="56">
        <v>464806</v>
      </c>
      <c r="D9" s="57">
        <v>0</v>
      </c>
      <c r="E9" s="57"/>
      <c r="F9" s="57">
        <v>0</v>
      </c>
      <c r="G9" s="57">
        <v>464155</v>
      </c>
      <c r="H9" s="61">
        <v>651</v>
      </c>
      <c r="I9" s="52">
        <v>995</v>
      </c>
      <c r="J9" s="54">
        <v>0</v>
      </c>
      <c r="K9" s="54"/>
      <c r="L9" s="54">
        <v>0</v>
      </c>
      <c r="M9" s="54">
        <v>994</v>
      </c>
      <c r="N9" s="55">
        <v>1</v>
      </c>
    </row>
    <row r="10" spans="1:14" ht="12.75">
      <c r="A10" s="19" t="s">
        <v>17</v>
      </c>
      <c r="B10" s="20" t="s">
        <v>15</v>
      </c>
      <c r="C10" s="56">
        <v>2316458</v>
      </c>
      <c r="D10" s="57">
        <v>0</v>
      </c>
      <c r="E10" s="57"/>
      <c r="F10" s="57">
        <v>0</v>
      </c>
      <c r="G10" s="57">
        <v>2310872</v>
      </c>
      <c r="H10" s="61">
        <v>5586</v>
      </c>
      <c r="I10" s="52">
        <v>114</v>
      </c>
      <c r="J10" s="54">
        <v>0</v>
      </c>
      <c r="K10" s="54"/>
      <c r="L10" s="54">
        <v>0</v>
      </c>
      <c r="M10" s="54">
        <v>105</v>
      </c>
      <c r="N10" s="55">
        <v>9</v>
      </c>
    </row>
    <row r="11" spans="1:14" ht="25.5">
      <c r="A11" s="19" t="s">
        <v>18</v>
      </c>
      <c r="B11" s="20" t="s">
        <v>15</v>
      </c>
      <c r="C11" s="56">
        <v>8918145</v>
      </c>
      <c r="D11" s="57">
        <v>4893514</v>
      </c>
      <c r="E11" s="57"/>
      <c r="F11" s="57">
        <v>2312695</v>
      </c>
      <c r="G11" s="57">
        <v>1282363</v>
      </c>
      <c r="H11" s="61">
        <v>429573</v>
      </c>
      <c r="I11" s="52">
        <v>8756</v>
      </c>
      <c r="J11" s="63">
        <v>4612</v>
      </c>
      <c r="K11" s="63"/>
      <c r="L11" s="54">
        <v>3670</v>
      </c>
      <c r="M11" s="54">
        <v>248</v>
      </c>
      <c r="N11" s="55">
        <v>226</v>
      </c>
    </row>
    <row r="12" spans="1:14" ht="12.75">
      <c r="A12" s="19" t="s">
        <v>19</v>
      </c>
      <c r="B12" s="20" t="s">
        <v>15</v>
      </c>
      <c r="C12" s="56">
        <v>1128711</v>
      </c>
      <c r="D12" s="57">
        <v>2628</v>
      </c>
      <c r="E12" s="57"/>
      <c r="F12" s="57">
        <v>386508</v>
      </c>
      <c r="G12" s="57">
        <v>647726</v>
      </c>
      <c r="H12" s="61">
        <v>91849</v>
      </c>
      <c r="I12" s="52">
        <v>737</v>
      </c>
      <c r="J12" s="64">
        <v>4</v>
      </c>
      <c r="K12" s="54"/>
      <c r="L12" s="54">
        <v>598</v>
      </c>
      <c r="M12" s="54">
        <v>101</v>
      </c>
      <c r="N12" s="55">
        <v>34</v>
      </c>
    </row>
    <row r="13" spans="1:14" ht="12.75">
      <c r="A13" s="19" t="s">
        <v>20</v>
      </c>
      <c r="B13" s="24" t="s">
        <v>15</v>
      </c>
      <c r="C13" s="56">
        <v>2634109</v>
      </c>
      <c r="D13" s="57">
        <v>0</v>
      </c>
      <c r="E13" s="57"/>
      <c r="F13" s="57">
        <v>0</v>
      </c>
      <c r="G13" s="57">
        <v>1807321</v>
      </c>
      <c r="H13" s="61">
        <v>826788</v>
      </c>
      <c r="I13" s="52">
        <v>1646</v>
      </c>
      <c r="J13" s="64">
        <v>0</v>
      </c>
      <c r="K13" s="54"/>
      <c r="L13" s="54">
        <v>0</v>
      </c>
      <c r="M13" s="54">
        <v>1107</v>
      </c>
      <c r="N13" s="55">
        <v>539</v>
      </c>
    </row>
    <row r="14" spans="1:14" ht="12.75">
      <c r="A14" s="19" t="s">
        <v>21</v>
      </c>
      <c r="B14" s="24" t="s">
        <v>15</v>
      </c>
      <c r="C14" s="56">
        <v>902165</v>
      </c>
      <c r="D14" s="57">
        <v>132119</v>
      </c>
      <c r="E14" s="57"/>
      <c r="F14" s="57">
        <v>0</v>
      </c>
      <c r="G14" s="57">
        <v>752456</v>
      </c>
      <c r="H14" s="61">
        <v>17590</v>
      </c>
      <c r="I14" s="52">
        <v>179</v>
      </c>
      <c r="J14" s="64">
        <v>57</v>
      </c>
      <c r="K14" s="54"/>
      <c r="L14" s="54">
        <v>0</v>
      </c>
      <c r="M14" s="54">
        <v>107</v>
      </c>
      <c r="N14" s="55">
        <v>15</v>
      </c>
    </row>
    <row r="15" spans="1:14" ht="12.75">
      <c r="A15" s="19" t="s">
        <v>36</v>
      </c>
      <c r="B15" s="24" t="s">
        <v>15</v>
      </c>
      <c r="C15" s="56">
        <v>53591</v>
      </c>
      <c r="D15" s="57">
        <v>926</v>
      </c>
      <c r="E15" s="57"/>
      <c r="F15" s="57">
        <v>0</v>
      </c>
      <c r="G15" s="57">
        <v>43522</v>
      </c>
      <c r="H15" s="61">
        <v>9143</v>
      </c>
      <c r="I15" s="52">
        <v>12</v>
      </c>
      <c r="J15" s="54">
        <v>2</v>
      </c>
      <c r="K15" s="54"/>
      <c r="L15" s="54">
        <v>0</v>
      </c>
      <c r="M15" s="54">
        <v>6</v>
      </c>
      <c r="N15" s="55">
        <v>4</v>
      </c>
    </row>
    <row r="16" spans="1:14" ht="12.75">
      <c r="A16" s="19" t="s">
        <v>22</v>
      </c>
      <c r="B16" s="24" t="s">
        <v>15</v>
      </c>
      <c r="C16" s="56">
        <v>81566</v>
      </c>
      <c r="D16" s="57">
        <v>0</v>
      </c>
      <c r="E16" s="57"/>
      <c r="F16" s="57">
        <v>0</v>
      </c>
      <c r="G16" s="57">
        <v>81566</v>
      </c>
      <c r="H16" s="61">
        <v>0</v>
      </c>
      <c r="I16" s="52">
        <v>8</v>
      </c>
      <c r="J16" s="53">
        <v>0</v>
      </c>
      <c r="K16" s="53"/>
      <c r="L16" s="53">
        <v>0</v>
      </c>
      <c r="M16" s="53">
        <v>8</v>
      </c>
      <c r="N16" s="65">
        <v>0</v>
      </c>
    </row>
    <row r="17" spans="1:14" ht="12.75">
      <c r="A17" s="19" t="s">
        <v>23</v>
      </c>
      <c r="B17" s="24" t="s">
        <v>15</v>
      </c>
      <c r="C17" s="56">
        <v>2594256</v>
      </c>
      <c r="D17" s="57">
        <v>0</v>
      </c>
      <c r="E17" s="57"/>
      <c r="F17" s="57">
        <v>300595</v>
      </c>
      <c r="G17" s="57">
        <v>2062473</v>
      </c>
      <c r="H17" s="61">
        <v>231188</v>
      </c>
      <c r="I17" s="52">
        <v>670</v>
      </c>
      <c r="J17" s="53">
        <v>0</v>
      </c>
      <c r="K17" s="53"/>
      <c r="L17" s="53">
        <v>3</v>
      </c>
      <c r="M17" s="53">
        <v>515</v>
      </c>
      <c r="N17" s="65">
        <v>152</v>
      </c>
    </row>
    <row r="18" spans="1:14" ht="12.75">
      <c r="A18" s="19" t="s">
        <v>24</v>
      </c>
      <c r="B18" s="24" t="s">
        <v>15</v>
      </c>
      <c r="C18" s="56">
        <v>800696</v>
      </c>
      <c r="D18" s="57">
        <v>0</v>
      </c>
      <c r="E18" s="57"/>
      <c r="F18" s="57">
        <v>0</v>
      </c>
      <c r="G18" s="57">
        <v>800696</v>
      </c>
      <c r="H18" s="61">
        <v>0</v>
      </c>
      <c r="I18" s="52">
        <v>1186</v>
      </c>
      <c r="J18" s="53">
        <v>0</v>
      </c>
      <c r="K18" s="53"/>
      <c r="L18" s="53">
        <v>0</v>
      </c>
      <c r="M18" s="53">
        <v>1186</v>
      </c>
      <c r="N18" s="65">
        <v>0</v>
      </c>
    </row>
    <row r="19" spans="1:14" ht="12.75">
      <c r="A19" s="19" t="s">
        <v>37</v>
      </c>
      <c r="B19" s="24" t="s">
        <v>15</v>
      </c>
      <c r="C19" s="56">
        <v>25193</v>
      </c>
      <c r="D19" s="57">
        <v>1729</v>
      </c>
      <c r="E19" s="57"/>
      <c r="F19" s="57">
        <v>1488</v>
      </c>
      <c r="G19" s="57">
        <v>3641</v>
      </c>
      <c r="H19" s="69">
        <v>18335</v>
      </c>
      <c r="I19" s="52">
        <v>38</v>
      </c>
      <c r="J19" s="59">
        <v>3</v>
      </c>
      <c r="K19" s="53"/>
      <c r="L19" s="53">
        <v>3</v>
      </c>
      <c r="M19" s="53">
        <v>5</v>
      </c>
      <c r="N19" s="69">
        <v>27</v>
      </c>
    </row>
    <row r="20" spans="1:14" ht="12.75">
      <c r="A20" s="19" t="s">
        <v>38</v>
      </c>
      <c r="B20" s="24" t="s">
        <v>15</v>
      </c>
      <c r="C20" s="56">
        <v>243890</v>
      </c>
      <c r="D20" s="57">
        <v>243890</v>
      </c>
      <c r="E20" s="57"/>
      <c r="F20" s="59">
        <v>0</v>
      </c>
      <c r="G20" s="57">
        <v>0</v>
      </c>
      <c r="H20" s="69">
        <v>0</v>
      </c>
      <c r="I20" s="52">
        <v>2</v>
      </c>
      <c r="J20" s="53">
        <v>2</v>
      </c>
      <c r="K20" s="53"/>
      <c r="L20" s="59">
        <v>0</v>
      </c>
      <c r="M20" s="59">
        <v>0</v>
      </c>
      <c r="N20" s="69">
        <v>0</v>
      </c>
    </row>
    <row r="21" spans="1:14" ht="12.75">
      <c r="A21" s="19" t="s">
        <v>25</v>
      </c>
      <c r="B21" s="24" t="s">
        <v>15</v>
      </c>
      <c r="C21" s="56">
        <v>166769</v>
      </c>
      <c r="D21" s="57">
        <v>7034</v>
      </c>
      <c r="E21" s="57"/>
      <c r="F21" s="57">
        <v>117718</v>
      </c>
      <c r="G21" s="57">
        <v>42017</v>
      </c>
      <c r="H21" s="61">
        <v>0</v>
      </c>
      <c r="I21" s="52">
        <v>62</v>
      </c>
      <c r="J21" s="53">
        <v>10</v>
      </c>
      <c r="K21" s="53"/>
      <c r="L21" s="53">
        <v>21</v>
      </c>
      <c r="M21" s="53">
        <v>31</v>
      </c>
      <c r="N21" s="65">
        <v>0</v>
      </c>
    </row>
    <row r="22" spans="1:14" ht="12.75">
      <c r="A22" s="19" t="s">
        <v>42</v>
      </c>
      <c r="B22" s="24" t="s">
        <v>15</v>
      </c>
      <c r="C22" s="56">
        <v>26281</v>
      </c>
      <c r="D22" s="57">
        <v>0</v>
      </c>
      <c r="E22" s="74"/>
      <c r="F22" s="57">
        <v>0</v>
      </c>
      <c r="G22" s="74">
        <v>26281</v>
      </c>
      <c r="H22" s="61">
        <v>0</v>
      </c>
      <c r="I22" s="56">
        <v>0</v>
      </c>
      <c r="J22" s="57">
        <v>0</v>
      </c>
      <c r="K22" s="53"/>
      <c r="L22" s="57">
        <v>0</v>
      </c>
      <c r="M22" s="57">
        <v>0</v>
      </c>
      <c r="N22" s="61">
        <v>0</v>
      </c>
    </row>
    <row r="23" spans="1:14" ht="25.5">
      <c r="A23" s="19" t="s">
        <v>26</v>
      </c>
      <c r="B23" s="24" t="s">
        <v>15</v>
      </c>
      <c r="C23" s="58">
        <v>1664274</v>
      </c>
      <c r="D23" s="59">
        <v>465139</v>
      </c>
      <c r="E23" s="59"/>
      <c r="F23" s="57">
        <v>78319</v>
      </c>
      <c r="G23" s="59">
        <v>1118587</v>
      </c>
      <c r="H23" s="69">
        <v>2229</v>
      </c>
      <c r="I23" s="52">
        <v>2100</v>
      </c>
      <c r="J23" s="59">
        <v>0</v>
      </c>
      <c r="K23" s="53"/>
      <c r="L23" s="53">
        <v>112</v>
      </c>
      <c r="M23" s="53">
        <v>1982</v>
      </c>
      <c r="N23" s="65">
        <v>6</v>
      </c>
    </row>
    <row r="24" spans="1:14" ht="12.75">
      <c r="A24" s="27" t="s">
        <v>29</v>
      </c>
      <c r="B24" s="28" t="s">
        <v>15</v>
      </c>
      <c r="C24" s="58">
        <v>1512611</v>
      </c>
      <c r="D24" s="59">
        <v>0</v>
      </c>
      <c r="E24" s="59"/>
      <c r="F24" s="57">
        <v>0</v>
      </c>
      <c r="G24" s="59">
        <v>1213953</v>
      </c>
      <c r="H24" s="69">
        <v>298658</v>
      </c>
      <c r="I24" s="52">
        <v>29</v>
      </c>
      <c r="J24" s="53">
        <v>0</v>
      </c>
      <c r="K24" s="53"/>
      <c r="L24" s="53">
        <v>0</v>
      </c>
      <c r="M24" s="53">
        <v>0</v>
      </c>
      <c r="N24" s="65">
        <v>29</v>
      </c>
    </row>
    <row r="25" spans="1:14" ht="25.5">
      <c r="A25" s="27" t="s">
        <v>30</v>
      </c>
      <c r="B25" s="28" t="s">
        <v>15</v>
      </c>
      <c r="C25" s="58">
        <v>127918</v>
      </c>
      <c r="D25" s="57">
        <v>0</v>
      </c>
      <c r="E25" s="59"/>
      <c r="F25" s="57">
        <v>0</v>
      </c>
      <c r="G25" s="59">
        <v>0</v>
      </c>
      <c r="H25" s="69">
        <v>127918</v>
      </c>
      <c r="I25" s="52">
        <v>31</v>
      </c>
      <c r="J25" s="53">
        <v>0</v>
      </c>
      <c r="K25" s="53"/>
      <c r="L25" s="53">
        <v>0</v>
      </c>
      <c r="M25" s="53">
        <v>0</v>
      </c>
      <c r="N25" s="65">
        <v>31</v>
      </c>
    </row>
    <row r="26" spans="1:14" ht="25.5">
      <c r="A26" s="27" t="s">
        <v>39</v>
      </c>
      <c r="B26" s="28" t="s">
        <v>15</v>
      </c>
      <c r="C26" s="58">
        <v>852939</v>
      </c>
      <c r="D26" s="57">
        <v>0</v>
      </c>
      <c r="E26" s="59"/>
      <c r="F26" s="57">
        <v>0</v>
      </c>
      <c r="G26" s="59">
        <v>852939</v>
      </c>
      <c r="H26" s="57">
        <v>0</v>
      </c>
      <c r="I26" s="52">
        <v>0</v>
      </c>
      <c r="J26" s="59">
        <v>0</v>
      </c>
      <c r="K26" s="53"/>
      <c r="L26" s="59">
        <v>0</v>
      </c>
      <c r="M26" s="59">
        <v>0</v>
      </c>
      <c r="N26" s="65">
        <v>0</v>
      </c>
    </row>
    <row r="27" spans="1:14" ht="25.5">
      <c r="A27" s="27" t="s">
        <v>27</v>
      </c>
      <c r="B27" s="28" t="s">
        <v>15</v>
      </c>
      <c r="C27" s="56">
        <f>SUM(D27:H27)</f>
        <v>438541</v>
      </c>
      <c r="D27" s="57">
        <v>0</v>
      </c>
      <c r="E27" s="57"/>
      <c r="F27" s="59">
        <v>0</v>
      </c>
      <c r="G27" s="57">
        <v>149873</v>
      </c>
      <c r="H27" s="61">
        <v>288668</v>
      </c>
      <c r="I27" s="52">
        <f>J27+L27+M27+N27</f>
        <v>762</v>
      </c>
      <c r="J27" s="59">
        <v>0</v>
      </c>
      <c r="K27" s="53"/>
      <c r="L27" s="59">
        <v>0</v>
      </c>
      <c r="M27" s="53">
        <v>255</v>
      </c>
      <c r="N27" s="65">
        <v>507</v>
      </c>
    </row>
    <row r="28" spans="1:14" ht="38.25">
      <c r="A28" s="19" t="s">
        <v>31</v>
      </c>
      <c r="B28" s="28" t="s">
        <v>15</v>
      </c>
      <c r="C28" s="58">
        <f>SUM(D28:H28)</f>
        <v>136320</v>
      </c>
      <c r="D28" s="57">
        <v>0</v>
      </c>
      <c r="E28" s="60"/>
      <c r="F28" s="59">
        <v>0</v>
      </c>
      <c r="G28" s="60">
        <v>136320</v>
      </c>
      <c r="H28" s="69">
        <v>0</v>
      </c>
      <c r="I28" s="52">
        <f>J28+L28+M28+N28</f>
        <v>0</v>
      </c>
      <c r="J28" s="59">
        <v>0</v>
      </c>
      <c r="K28" s="53"/>
      <c r="L28" s="59">
        <v>0</v>
      </c>
      <c r="M28" s="59">
        <v>0</v>
      </c>
      <c r="N28" s="69">
        <v>0</v>
      </c>
    </row>
    <row r="29" spans="1:14" ht="25.5">
      <c r="A29" s="19" t="s">
        <v>32</v>
      </c>
      <c r="B29" s="28" t="s">
        <v>15</v>
      </c>
      <c r="C29" s="58">
        <f>SUM(D29:H29)</f>
        <v>1118435</v>
      </c>
      <c r="D29" s="60">
        <v>1093609</v>
      </c>
      <c r="E29" s="60"/>
      <c r="F29" s="59">
        <v>0</v>
      </c>
      <c r="G29" s="60">
        <v>20484</v>
      </c>
      <c r="H29" s="62">
        <v>4342</v>
      </c>
      <c r="I29" s="52">
        <f>J29+L29+M29+N29</f>
        <v>37</v>
      </c>
      <c r="J29" s="59">
        <v>0</v>
      </c>
      <c r="K29" s="53"/>
      <c r="L29" s="59">
        <v>0</v>
      </c>
      <c r="M29" s="53">
        <v>30</v>
      </c>
      <c r="N29" s="65">
        <v>7</v>
      </c>
    </row>
    <row r="30" spans="1:14" ht="12.75">
      <c r="A30" s="19" t="s">
        <v>40</v>
      </c>
      <c r="B30" s="28" t="s">
        <v>15</v>
      </c>
      <c r="C30" s="58">
        <f>SUM(D30:H30)</f>
        <v>370690</v>
      </c>
      <c r="D30" s="57">
        <v>0</v>
      </c>
      <c r="E30" s="60"/>
      <c r="F30" s="59">
        <v>0</v>
      </c>
      <c r="G30" s="60">
        <v>303300</v>
      </c>
      <c r="H30" s="62">
        <v>67390</v>
      </c>
      <c r="I30" s="52">
        <f>J30+L30+M30+N30</f>
        <v>606.41</v>
      </c>
      <c r="J30" s="59">
        <v>0</v>
      </c>
      <c r="K30" s="54"/>
      <c r="L30" s="59">
        <v>0</v>
      </c>
      <c r="M30" s="54">
        <v>516.5</v>
      </c>
      <c r="N30" s="55">
        <v>89.91</v>
      </c>
    </row>
    <row r="31" spans="1:14" ht="26.25" thickBot="1">
      <c r="A31" s="19" t="s">
        <v>41</v>
      </c>
      <c r="B31" s="28" t="s">
        <v>15</v>
      </c>
      <c r="C31" s="70">
        <f>SUM(D31:H31)</f>
        <v>5392567</v>
      </c>
      <c r="D31" s="71">
        <v>5392567</v>
      </c>
      <c r="E31" s="71"/>
      <c r="F31" s="72">
        <v>0</v>
      </c>
      <c r="G31" s="72">
        <v>0</v>
      </c>
      <c r="H31" s="73">
        <v>0</v>
      </c>
      <c r="I31" s="67">
        <f>J31+L31+M31+N31</f>
        <v>7876</v>
      </c>
      <c r="J31" s="54">
        <v>7876</v>
      </c>
      <c r="K31" s="68"/>
      <c r="L31" s="72">
        <v>0</v>
      </c>
      <c r="M31" s="72">
        <v>0</v>
      </c>
      <c r="N31" s="73">
        <v>0</v>
      </c>
    </row>
    <row r="32" spans="1:14" ht="13.5" thickBot="1">
      <c r="A32" s="86" t="s">
        <v>33</v>
      </c>
      <c r="B32" s="87"/>
      <c r="C32" s="49">
        <f aca="true" t="shared" si="0" ref="C32:N32">SUM(C8:C31)</f>
        <v>44057208</v>
      </c>
      <c r="D32" s="50">
        <f t="shared" si="0"/>
        <v>18405915</v>
      </c>
      <c r="E32" s="50">
        <f t="shared" si="0"/>
        <v>0</v>
      </c>
      <c r="F32" s="50">
        <f t="shared" si="0"/>
        <v>3197323</v>
      </c>
      <c r="G32" s="50">
        <f t="shared" si="0"/>
        <v>18065695</v>
      </c>
      <c r="H32" s="51">
        <f t="shared" si="0"/>
        <v>4388275</v>
      </c>
      <c r="I32" s="50">
        <f t="shared" si="0"/>
        <v>39267.41</v>
      </c>
      <c r="J32" s="42">
        <f t="shared" si="0"/>
        <v>23492</v>
      </c>
      <c r="K32" s="50">
        <f t="shared" si="0"/>
        <v>0</v>
      </c>
      <c r="L32" s="50">
        <f t="shared" si="0"/>
        <v>4407</v>
      </c>
      <c r="M32" s="50">
        <f t="shared" si="0"/>
        <v>8329.5</v>
      </c>
      <c r="N32" s="51">
        <f t="shared" si="0"/>
        <v>3038.91</v>
      </c>
    </row>
    <row r="34" spans="1:14" ht="12.75">
      <c r="A34" s="1" t="s">
        <v>34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</sheetData>
  <sheetProtection/>
  <mergeCells count="9">
    <mergeCell ref="A32:B32"/>
    <mergeCell ref="M1:N1"/>
    <mergeCell ref="A2:M2"/>
    <mergeCell ref="A5:A7"/>
    <mergeCell ref="B5:B7"/>
    <mergeCell ref="C5:H5"/>
    <mergeCell ref="I5:N5"/>
    <mergeCell ref="D6:H6"/>
    <mergeCell ref="J6:N6"/>
  </mergeCells>
  <printOptions/>
  <pageMargins left="0.7" right="0.7" top="0.75" bottom="0.75" header="0.3" footer="0.3"/>
  <pageSetup fitToHeight="1" fitToWidth="1" horizontalDpi="600" verticalDpi="600" orientation="landscape" paperSize="9" scale="5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25.875" style="1" customWidth="1"/>
    <col min="2" max="2" width="11.25390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7.75390625" style="1" customWidth="1"/>
    <col min="10" max="14" width="15.125" style="1" customWidth="1"/>
    <col min="15" max="16384" width="9.125" style="1" customWidth="1"/>
  </cols>
  <sheetData>
    <row r="1" spans="13:14" ht="12.75">
      <c r="M1" s="88"/>
      <c r="N1" s="88"/>
    </row>
    <row r="2" spans="1:13" ht="12.75" customHeight="1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8" ht="12.75">
      <c r="A3" s="2"/>
      <c r="G3" s="3" t="s">
        <v>35</v>
      </c>
      <c r="H3" s="4"/>
    </row>
    <row r="4" spans="5:10" ht="13.5" thickBot="1">
      <c r="E4" s="5"/>
      <c r="J4" s="5"/>
    </row>
    <row r="5" spans="1:14" ht="12.75">
      <c r="A5" s="90" t="s">
        <v>1</v>
      </c>
      <c r="B5" s="91" t="s">
        <v>2</v>
      </c>
      <c r="C5" s="92" t="s">
        <v>3</v>
      </c>
      <c r="D5" s="93"/>
      <c r="E5" s="93"/>
      <c r="F5" s="93"/>
      <c r="G5" s="93"/>
      <c r="H5" s="94"/>
      <c r="I5" s="92" t="s">
        <v>4</v>
      </c>
      <c r="J5" s="93"/>
      <c r="K5" s="93"/>
      <c r="L5" s="93"/>
      <c r="M5" s="93"/>
      <c r="N5" s="94"/>
    </row>
    <row r="6" spans="1:14" ht="12.75">
      <c r="A6" s="90"/>
      <c r="B6" s="91"/>
      <c r="C6" s="6" t="s">
        <v>5</v>
      </c>
      <c r="D6" s="96" t="s">
        <v>6</v>
      </c>
      <c r="E6" s="96"/>
      <c r="F6" s="96"/>
      <c r="G6" s="96"/>
      <c r="H6" s="97"/>
      <c r="I6" s="6" t="s">
        <v>7</v>
      </c>
      <c r="J6" s="96" t="s">
        <v>8</v>
      </c>
      <c r="K6" s="96"/>
      <c r="L6" s="96"/>
      <c r="M6" s="96"/>
      <c r="N6" s="97"/>
    </row>
    <row r="7" spans="1:14" ht="12.75">
      <c r="A7" s="90"/>
      <c r="B7" s="91"/>
      <c r="C7" s="6"/>
      <c r="D7" s="7" t="s">
        <v>9</v>
      </c>
      <c r="E7" s="7" t="s">
        <v>10</v>
      </c>
      <c r="F7" s="7" t="s">
        <v>11</v>
      </c>
      <c r="G7" s="7" t="s">
        <v>12</v>
      </c>
      <c r="H7" s="8" t="s">
        <v>13</v>
      </c>
      <c r="I7" s="66"/>
      <c r="J7" s="7" t="s">
        <v>9</v>
      </c>
      <c r="K7" s="7" t="s">
        <v>10</v>
      </c>
      <c r="L7" s="7" t="s">
        <v>11</v>
      </c>
      <c r="M7" s="7" t="s">
        <v>12</v>
      </c>
      <c r="N7" s="8" t="s">
        <v>13</v>
      </c>
    </row>
    <row r="8" spans="1:14" ht="12.75">
      <c r="A8" s="11" t="s">
        <v>14</v>
      </c>
      <c r="B8" s="12" t="s">
        <v>15</v>
      </c>
      <c r="C8" s="56">
        <v>13306158</v>
      </c>
      <c r="D8" s="57">
        <v>6636216</v>
      </c>
      <c r="E8" s="57"/>
      <c r="F8" s="57">
        <v>0</v>
      </c>
      <c r="G8" s="57">
        <v>4245741</v>
      </c>
      <c r="H8" s="61">
        <v>2424201</v>
      </c>
      <c r="I8" s="52">
        <v>15364</v>
      </c>
      <c r="J8" s="54">
        <v>12022</v>
      </c>
      <c r="K8" s="54"/>
      <c r="L8" s="54">
        <v>0</v>
      </c>
      <c r="M8" s="54">
        <v>1280</v>
      </c>
      <c r="N8" s="55">
        <v>2062</v>
      </c>
    </row>
    <row r="9" spans="1:14" ht="12.75">
      <c r="A9" s="19" t="s">
        <v>16</v>
      </c>
      <c r="B9" s="20" t="s">
        <v>15</v>
      </c>
      <c r="C9" s="56">
        <v>490109</v>
      </c>
      <c r="D9" s="57">
        <v>0</v>
      </c>
      <c r="E9" s="57"/>
      <c r="F9" s="57">
        <v>0</v>
      </c>
      <c r="G9" s="57">
        <v>489432</v>
      </c>
      <c r="H9" s="61">
        <v>677</v>
      </c>
      <c r="I9" s="52">
        <v>860</v>
      </c>
      <c r="J9" s="54">
        <v>0</v>
      </c>
      <c r="K9" s="54"/>
      <c r="L9" s="54">
        <v>0</v>
      </c>
      <c r="M9" s="54">
        <v>859</v>
      </c>
      <c r="N9" s="55">
        <v>1</v>
      </c>
    </row>
    <row r="10" spans="1:14" ht="12.75">
      <c r="A10" s="19" t="s">
        <v>17</v>
      </c>
      <c r="B10" s="20" t="s">
        <v>15</v>
      </c>
      <c r="C10" s="56">
        <v>2510752</v>
      </c>
      <c r="D10" s="57">
        <v>0</v>
      </c>
      <c r="E10" s="57"/>
      <c r="F10" s="57">
        <v>0</v>
      </c>
      <c r="G10" s="57">
        <v>2505589</v>
      </c>
      <c r="H10" s="61">
        <v>5163</v>
      </c>
      <c r="I10" s="52">
        <v>343</v>
      </c>
      <c r="J10" s="54">
        <v>0</v>
      </c>
      <c r="K10" s="54"/>
      <c r="L10" s="54">
        <v>0</v>
      </c>
      <c r="M10" s="54">
        <v>335</v>
      </c>
      <c r="N10" s="55">
        <v>8</v>
      </c>
    </row>
    <row r="11" spans="1:14" ht="25.5">
      <c r="A11" s="19" t="s">
        <v>18</v>
      </c>
      <c r="B11" s="20" t="s">
        <v>15</v>
      </c>
      <c r="C11" s="56">
        <v>8807646</v>
      </c>
      <c r="D11" s="57">
        <v>4582990</v>
      </c>
      <c r="E11" s="57"/>
      <c r="F11" s="57">
        <v>2252225</v>
      </c>
      <c r="G11" s="57">
        <v>1499722</v>
      </c>
      <c r="H11" s="61">
        <v>472709</v>
      </c>
      <c r="I11" s="52">
        <v>8669</v>
      </c>
      <c r="J11" s="63">
        <v>3475</v>
      </c>
      <c r="K11" s="63"/>
      <c r="L11" s="54">
        <v>4432</v>
      </c>
      <c r="M11" s="54">
        <v>469</v>
      </c>
      <c r="N11" s="55">
        <v>293</v>
      </c>
    </row>
    <row r="12" spans="1:14" ht="12.75">
      <c r="A12" s="19" t="s">
        <v>19</v>
      </c>
      <c r="B12" s="20" t="s">
        <v>15</v>
      </c>
      <c r="C12" s="56">
        <v>1217004</v>
      </c>
      <c r="D12" s="57">
        <v>2553</v>
      </c>
      <c r="E12" s="57"/>
      <c r="F12" s="57">
        <v>432354</v>
      </c>
      <c r="G12" s="57">
        <v>684955</v>
      </c>
      <c r="H12" s="61">
        <v>97142</v>
      </c>
      <c r="I12" s="52">
        <v>1000</v>
      </c>
      <c r="J12" s="64">
        <v>4</v>
      </c>
      <c r="K12" s="54"/>
      <c r="L12" s="54">
        <v>838</v>
      </c>
      <c r="M12" s="54">
        <v>106</v>
      </c>
      <c r="N12" s="55">
        <v>52</v>
      </c>
    </row>
    <row r="13" spans="1:14" ht="12.75">
      <c r="A13" s="19" t="s">
        <v>20</v>
      </c>
      <c r="B13" s="24" t="s">
        <v>15</v>
      </c>
      <c r="C13" s="56">
        <v>3412021</v>
      </c>
      <c r="D13" s="57">
        <v>0</v>
      </c>
      <c r="E13" s="57"/>
      <c r="F13" s="57">
        <v>0</v>
      </c>
      <c r="G13" s="57">
        <v>1977831</v>
      </c>
      <c r="H13" s="61">
        <v>1434190</v>
      </c>
      <c r="I13" s="52">
        <v>2966</v>
      </c>
      <c r="J13" s="64">
        <v>0</v>
      </c>
      <c r="K13" s="54"/>
      <c r="L13" s="54">
        <v>0</v>
      </c>
      <c r="M13" s="54">
        <v>1509</v>
      </c>
      <c r="N13" s="55">
        <v>1457</v>
      </c>
    </row>
    <row r="14" spans="1:14" ht="12.75">
      <c r="A14" s="19" t="s">
        <v>21</v>
      </c>
      <c r="B14" s="24" t="s">
        <v>15</v>
      </c>
      <c r="C14" s="56">
        <v>1003920</v>
      </c>
      <c r="D14" s="57">
        <v>120656</v>
      </c>
      <c r="E14" s="57"/>
      <c r="F14" s="57">
        <v>0</v>
      </c>
      <c r="G14" s="57">
        <v>863216</v>
      </c>
      <c r="H14" s="61">
        <v>20048</v>
      </c>
      <c r="I14" s="52">
        <v>220</v>
      </c>
      <c r="J14" s="64">
        <v>83</v>
      </c>
      <c r="K14" s="54"/>
      <c r="L14" s="54">
        <v>0</v>
      </c>
      <c r="M14" s="54">
        <v>123</v>
      </c>
      <c r="N14" s="55">
        <v>14</v>
      </c>
    </row>
    <row r="15" spans="1:14" ht="12.75">
      <c r="A15" s="19" t="s">
        <v>36</v>
      </c>
      <c r="B15" s="24" t="s">
        <v>15</v>
      </c>
      <c r="C15" s="56">
        <v>65932</v>
      </c>
      <c r="D15" s="57">
        <v>969</v>
      </c>
      <c r="E15" s="57"/>
      <c r="F15" s="57">
        <v>0</v>
      </c>
      <c r="G15" s="57">
        <v>52531</v>
      </c>
      <c r="H15" s="61">
        <v>12432</v>
      </c>
      <c r="I15" s="52">
        <v>13</v>
      </c>
      <c r="J15" s="54">
        <v>2</v>
      </c>
      <c r="K15" s="54"/>
      <c r="L15" s="54">
        <v>0</v>
      </c>
      <c r="M15" s="54">
        <v>7</v>
      </c>
      <c r="N15" s="55">
        <v>4</v>
      </c>
    </row>
    <row r="16" spans="1:14" ht="12.75">
      <c r="A16" s="19" t="s">
        <v>22</v>
      </c>
      <c r="B16" s="24" t="s">
        <v>15</v>
      </c>
      <c r="C16" s="56">
        <v>79134</v>
      </c>
      <c r="D16" s="57">
        <v>0</v>
      </c>
      <c r="E16" s="57"/>
      <c r="F16" s="57">
        <v>0</v>
      </c>
      <c r="G16" s="57">
        <v>79134</v>
      </c>
      <c r="H16" s="61">
        <v>0</v>
      </c>
      <c r="I16" s="52">
        <v>8</v>
      </c>
      <c r="J16" s="53">
        <v>0</v>
      </c>
      <c r="K16" s="53"/>
      <c r="L16" s="53">
        <v>0</v>
      </c>
      <c r="M16" s="53">
        <v>8</v>
      </c>
      <c r="N16" s="65">
        <v>0</v>
      </c>
    </row>
    <row r="17" spans="1:14" ht="12.75">
      <c r="A17" s="19" t="s">
        <v>23</v>
      </c>
      <c r="B17" s="24" t="s">
        <v>15</v>
      </c>
      <c r="C17" s="56">
        <v>2902762</v>
      </c>
      <c r="D17" s="57">
        <v>0</v>
      </c>
      <c r="E17" s="57"/>
      <c r="F17" s="57">
        <v>325797</v>
      </c>
      <c r="G17" s="57">
        <v>2282272</v>
      </c>
      <c r="H17" s="61">
        <v>294693</v>
      </c>
      <c r="I17" s="52">
        <v>1063</v>
      </c>
      <c r="J17" s="53">
        <v>0</v>
      </c>
      <c r="K17" s="53"/>
      <c r="L17" s="53">
        <v>2</v>
      </c>
      <c r="M17" s="53">
        <v>786</v>
      </c>
      <c r="N17" s="65">
        <v>275</v>
      </c>
    </row>
    <row r="18" spans="1:14" ht="12.75">
      <c r="A18" s="19" t="s">
        <v>24</v>
      </c>
      <c r="B18" s="24" t="s">
        <v>15</v>
      </c>
      <c r="C18" s="56">
        <v>725064</v>
      </c>
      <c r="D18" s="57">
        <v>0</v>
      </c>
      <c r="E18" s="57"/>
      <c r="F18" s="57">
        <v>0</v>
      </c>
      <c r="G18" s="57">
        <v>725064</v>
      </c>
      <c r="H18" s="61">
        <v>0</v>
      </c>
      <c r="I18" s="52">
        <v>1134</v>
      </c>
      <c r="J18" s="53">
        <v>0</v>
      </c>
      <c r="K18" s="53"/>
      <c r="L18" s="53">
        <v>0</v>
      </c>
      <c r="M18" s="53">
        <v>1134</v>
      </c>
      <c r="N18" s="65">
        <v>0</v>
      </c>
    </row>
    <row r="19" spans="1:14" ht="12.75">
      <c r="A19" s="19" t="s">
        <v>37</v>
      </c>
      <c r="B19" s="24" t="s">
        <v>15</v>
      </c>
      <c r="C19" s="56">
        <v>55426</v>
      </c>
      <c r="D19" s="57">
        <v>1596</v>
      </c>
      <c r="E19" s="57"/>
      <c r="F19" s="57">
        <v>1378</v>
      </c>
      <c r="G19" s="57">
        <v>3978</v>
      </c>
      <c r="H19" s="69">
        <v>48474</v>
      </c>
      <c r="I19" s="52">
        <v>98</v>
      </c>
      <c r="J19" s="59">
        <v>3</v>
      </c>
      <c r="K19" s="53"/>
      <c r="L19" s="53">
        <v>3</v>
      </c>
      <c r="M19" s="53">
        <v>6</v>
      </c>
      <c r="N19" s="69">
        <v>86</v>
      </c>
    </row>
    <row r="20" spans="1:14" ht="12.75">
      <c r="A20" s="19" t="s">
        <v>38</v>
      </c>
      <c r="B20" s="24" t="s">
        <v>15</v>
      </c>
      <c r="C20" s="56">
        <v>201601</v>
      </c>
      <c r="D20" s="57">
        <v>201601</v>
      </c>
      <c r="E20" s="57"/>
      <c r="F20" s="59">
        <v>0</v>
      </c>
      <c r="G20" s="57">
        <v>0</v>
      </c>
      <c r="H20" s="69">
        <v>0</v>
      </c>
      <c r="I20" s="52">
        <v>2</v>
      </c>
      <c r="J20" s="53">
        <v>2</v>
      </c>
      <c r="K20" s="53"/>
      <c r="L20" s="59">
        <v>0</v>
      </c>
      <c r="M20" s="59">
        <v>0</v>
      </c>
      <c r="N20" s="69">
        <v>0</v>
      </c>
    </row>
    <row r="21" spans="1:14" ht="12.75">
      <c r="A21" s="19" t="s">
        <v>25</v>
      </c>
      <c r="B21" s="24" t="s">
        <v>15</v>
      </c>
      <c r="C21" s="56">
        <v>445360</v>
      </c>
      <c r="D21" s="57">
        <v>326837</v>
      </c>
      <c r="E21" s="57"/>
      <c r="F21" s="57">
        <v>76778</v>
      </c>
      <c r="G21" s="57">
        <v>41745</v>
      </c>
      <c r="H21" s="61">
        <v>0</v>
      </c>
      <c r="I21" s="52">
        <v>893</v>
      </c>
      <c r="J21" s="53">
        <v>848</v>
      </c>
      <c r="K21" s="53"/>
      <c r="L21" s="53">
        <v>16</v>
      </c>
      <c r="M21" s="53">
        <v>29</v>
      </c>
      <c r="N21" s="65">
        <v>0</v>
      </c>
    </row>
    <row r="22" spans="1:14" ht="12.75">
      <c r="A22" s="19" t="s">
        <v>42</v>
      </c>
      <c r="B22" s="24" t="s">
        <v>15</v>
      </c>
      <c r="C22" s="56">
        <v>37524</v>
      </c>
      <c r="D22" s="57">
        <v>0</v>
      </c>
      <c r="E22" s="74"/>
      <c r="F22" s="57">
        <v>0</v>
      </c>
      <c r="G22" s="74">
        <v>37524</v>
      </c>
      <c r="H22" s="61">
        <v>0</v>
      </c>
      <c r="I22" s="56">
        <v>0</v>
      </c>
      <c r="J22" s="57">
        <v>0</v>
      </c>
      <c r="K22" s="53"/>
      <c r="L22" s="57">
        <v>0</v>
      </c>
      <c r="M22" s="57">
        <v>0</v>
      </c>
      <c r="N22" s="61">
        <v>0</v>
      </c>
    </row>
    <row r="23" spans="1:14" ht="25.5">
      <c r="A23" s="19" t="s">
        <v>26</v>
      </c>
      <c r="B23" s="24" t="s">
        <v>15</v>
      </c>
      <c r="C23" s="58">
        <v>1741189</v>
      </c>
      <c r="D23" s="59">
        <v>437460</v>
      </c>
      <c r="E23" s="59"/>
      <c r="F23" s="57">
        <v>83764</v>
      </c>
      <c r="G23" s="59">
        <v>1217112</v>
      </c>
      <c r="H23" s="69">
        <v>2853</v>
      </c>
      <c r="I23" s="52">
        <v>2514</v>
      </c>
      <c r="J23" s="59">
        <v>0</v>
      </c>
      <c r="K23" s="53"/>
      <c r="L23" s="53">
        <v>140</v>
      </c>
      <c r="M23" s="53">
        <v>2363</v>
      </c>
      <c r="N23" s="65">
        <v>11</v>
      </c>
    </row>
    <row r="24" spans="1:14" ht="12.75">
      <c r="A24" s="27" t="s">
        <v>29</v>
      </c>
      <c r="B24" s="28" t="s">
        <v>15</v>
      </c>
      <c r="C24" s="58">
        <v>1612824</v>
      </c>
      <c r="D24" s="59">
        <v>0</v>
      </c>
      <c r="E24" s="59"/>
      <c r="F24" s="57">
        <v>0</v>
      </c>
      <c r="G24" s="59">
        <v>1273717</v>
      </c>
      <c r="H24" s="69">
        <v>339107</v>
      </c>
      <c r="I24" s="52">
        <v>30</v>
      </c>
      <c r="J24" s="53">
        <v>0</v>
      </c>
      <c r="K24" s="53"/>
      <c r="L24" s="53">
        <v>0</v>
      </c>
      <c r="M24" s="53">
        <v>0</v>
      </c>
      <c r="N24" s="65">
        <v>30</v>
      </c>
    </row>
    <row r="25" spans="1:14" ht="25.5">
      <c r="A25" s="27" t="s">
        <v>30</v>
      </c>
      <c r="B25" s="28" t="s">
        <v>15</v>
      </c>
      <c r="C25" s="58">
        <v>127965</v>
      </c>
      <c r="D25" s="57">
        <v>0</v>
      </c>
      <c r="E25" s="59"/>
      <c r="F25" s="57">
        <v>0</v>
      </c>
      <c r="G25" s="59">
        <v>0</v>
      </c>
      <c r="H25" s="69">
        <v>127965</v>
      </c>
      <c r="I25" s="52">
        <v>32</v>
      </c>
      <c r="J25" s="53">
        <v>0</v>
      </c>
      <c r="K25" s="53"/>
      <c r="L25" s="53">
        <v>0</v>
      </c>
      <c r="M25" s="53">
        <v>0</v>
      </c>
      <c r="N25" s="65">
        <v>32</v>
      </c>
    </row>
    <row r="26" spans="1:14" ht="25.5">
      <c r="A26" s="27" t="s">
        <v>39</v>
      </c>
      <c r="B26" s="28" t="s">
        <v>15</v>
      </c>
      <c r="C26" s="58">
        <v>886007</v>
      </c>
      <c r="D26" s="57">
        <v>0</v>
      </c>
      <c r="E26" s="59"/>
      <c r="F26" s="57">
        <v>0</v>
      </c>
      <c r="G26" s="59">
        <v>886007</v>
      </c>
      <c r="H26" s="57">
        <v>0</v>
      </c>
      <c r="I26" s="52">
        <v>0</v>
      </c>
      <c r="J26" s="59">
        <v>0</v>
      </c>
      <c r="K26" s="53"/>
      <c r="L26" s="59">
        <v>0</v>
      </c>
      <c r="M26" s="59">
        <v>0</v>
      </c>
      <c r="N26" s="65">
        <v>0</v>
      </c>
    </row>
    <row r="27" spans="1:14" ht="25.5">
      <c r="A27" s="27" t="s">
        <v>27</v>
      </c>
      <c r="B27" s="28" t="s">
        <v>15</v>
      </c>
      <c r="C27" s="58">
        <f>SUM(D27:H27)</f>
        <v>433285</v>
      </c>
      <c r="D27" s="60">
        <v>0</v>
      </c>
      <c r="E27" s="60"/>
      <c r="F27" s="59">
        <v>0</v>
      </c>
      <c r="G27" s="60">
        <v>151444</v>
      </c>
      <c r="H27" s="62">
        <v>281841</v>
      </c>
      <c r="I27" s="52">
        <f>J27+L27+M27+N27</f>
        <v>765</v>
      </c>
      <c r="J27" s="59">
        <v>0</v>
      </c>
      <c r="K27" s="53"/>
      <c r="L27" s="59">
        <v>0</v>
      </c>
      <c r="M27" s="53">
        <v>250</v>
      </c>
      <c r="N27" s="65">
        <v>515</v>
      </c>
    </row>
    <row r="28" spans="1:14" ht="38.25">
      <c r="A28" s="19" t="s">
        <v>31</v>
      </c>
      <c r="B28" s="28" t="s">
        <v>15</v>
      </c>
      <c r="C28" s="58">
        <f>SUM(D28:H28)</f>
        <v>124400</v>
      </c>
      <c r="D28" s="60">
        <v>0</v>
      </c>
      <c r="E28" s="60"/>
      <c r="F28" s="59">
        <v>0</v>
      </c>
      <c r="G28" s="60">
        <v>124400</v>
      </c>
      <c r="H28" s="69">
        <v>0</v>
      </c>
      <c r="I28" s="52">
        <f>J28+L28+M28+N28</f>
        <v>0</v>
      </c>
      <c r="J28" s="59">
        <v>0</v>
      </c>
      <c r="K28" s="53"/>
      <c r="L28" s="59">
        <v>0</v>
      </c>
      <c r="M28" s="59">
        <v>0</v>
      </c>
      <c r="N28" s="69">
        <v>0</v>
      </c>
    </row>
    <row r="29" spans="1:14" ht="25.5">
      <c r="A29" s="19" t="s">
        <v>32</v>
      </c>
      <c r="B29" s="28" t="s">
        <v>15</v>
      </c>
      <c r="C29" s="58">
        <f>SUM(D29:H29)</f>
        <v>1075843</v>
      </c>
      <c r="D29" s="60">
        <v>1052365</v>
      </c>
      <c r="E29" s="60"/>
      <c r="F29" s="59">
        <v>0</v>
      </c>
      <c r="G29" s="60">
        <v>19241</v>
      </c>
      <c r="H29" s="62">
        <v>4237</v>
      </c>
      <c r="I29" s="52">
        <f>J29+L29+M29+N29</f>
        <v>34</v>
      </c>
      <c r="J29" s="59">
        <v>0</v>
      </c>
      <c r="K29" s="53"/>
      <c r="L29" s="59">
        <v>0</v>
      </c>
      <c r="M29" s="53">
        <v>28</v>
      </c>
      <c r="N29" s="65">
        <v>6</v>
      </c>
    </row>
    <row r="30" spans="1:14" ht="12.75">
      <c r="A30" s="19" t="s">
        <v>40</v>
      </c>
      <c r="B30" s="28" t="s">
        <v>15</v>
      </c>
      <c r="C30" s="58">
        <f>SUM(D30:H30)</f>
        <v>386517</v>
      </c>
      <c r="D30" s="60">
        <v>0</v>
      </c>
      <c r="E30" s="60"/>
      <c r="F30" s="59">
        <v>0</v>
      </c>
      <c r="G30" s="60">
        <v>303799</v>
      </c>
      <c r="H30" s="62">
        <v>82718</v>
      </c>
      <c r="I30" s="52">
        <f>J30+L30+M30+N30</f>
        <v>611.62</v>
      </c>
      <c r="J30" s="59">
        <v>0</v>
      </c>
      <c r="K30" s="54"/>
      <c r="L30" s="59">
        <v>0</v>
      </c>
      <c r="M30" s="54">
        <v>514.95</v>
      </c>
      <c r="N30" s="55">
        <v>96.67</v>
      </c>
    </row>
    <row r="31" spans="1:14" ht="26.25" thickBot="1">
      <c r="A31" s="19" t="s">
        <v>41</v>
      </c>
      <c r="B31" s="28" t="s">
        <v>15</v>
      </c>
      <c r="C31" s="70">
        <f>SUM(D31:H31)</f>
        <v>5170905</v>
      </c>
      <c r="D31" s="71">
        <v>5170905</v>
      </c>
      <c r="E31" s="71"/>
      <c r="F31" s="72">
        <v>0</v>
      </c>
      <c r="G31" s="72">
        <v>0</v>
      </c>
      <c r="H31" s="73">
        <v>0</v>
      </c>
      <c r="I31" s="67">
        <f>J31+L31+M31+N31</f>
        <v>7774</v>
      </c>
      <c r="J31" s="54">
        <v>7774</v>
      </c>
      <c r="K31" s="68"/>
      <c r="L31" s="72">
        <v>0</v>
      </c>
      <c r="M31" s="72">
        <v>0</v>
      </c>
      <c r="N31" s="73">
        <v>0</v>
      </c>
    </row>
    <row r="32" spans="1:14" ht="13.5" thickBot="1">
      <c r="A32" s="86" t="s">
        <v>33</v>
      </c>
      <c r="B32" s="87"/>
      <c r="C32" s="49">
        <f aca="true" t="shared" si="0" ref="C32:N32">SUM(C8:C31)</f>
        <v>46819348</v>
      </c>
      <c r="D32" s="50">
        <f t="shared" si="0"/>
        <v>18534148</v>
      </c>
      <c r="E32" s="50">
        <f t="shared" si="0"/>
        <v>0</v>
      </c>
      <c r="F32" s="50">
        <f t="shared" si="0"/>
        <v>3172296</v>
      </c>
      <c r="G32" s="50">
        <f t="shared" si="0"/>
        <v>19464454</v>
      </c>
      <c r="H32" s="51">
        <f t="shared" si="0"/>
        <v>5648450</v>
      </c>
      <c r="I32" s="50">
        <f t="shared" si="0"/>
        <v>44393.62</v>
      </c>
      <c r="J32" s="42">
        <f t="shared" si="0"/>
        <v>24213</v>
      </c>
      <c r="K32" s="50">
        <f t="shared" si="0"/>
        <v>0</v>
      </c>
      <c r="L32" s="50">
        <f t="shared" si="0"/>
        <v>5431</v>
      </c>
      <c r="M32" s="50">
        <f t="shared" si="0"/>
        <v>9806.95</v>
      </c>
      <c r="N32" s="51">
        <f t="shared" si="0"/>
        <v>4942.67</v>
      </c>
    </row>
    <row r="34" spans="1:14" ht="12.75">
      <c r="A34" s="1" t="s">
        <v>34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</sheetData>
  <sheetProtection/>
  <mergeCells count="9">
    <mergeCell ref="A32:B32"/>
    <mergeCell ref="M1:N1"/>
    <mergeCell ref="A2:M2"/>
    <mergeCell ref="A5:A7"/>
    <mergeCell ref="B5:B7"/>
    <mergeCell ref="C5:H5"/>
    <mergeCell ref="I5:N5"/>
    <mergeCell ref="D6:H6"/>
    <mergeCell ref="J6:N6"/>
  </mergeCells>
  <printOptions/>
  <pageMargins left="0.7" right="0.7" top="0.75" bottom="0.75" header="0.3" footer="0.3"/>
  <pageSetup fitToHeight="1" fitToWidth="1" horizontalDpi="600" verticalDpi="600" orientation="landscape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25.875" style="1" customWidth="1"/>
    <col min="2" max="2" width="11.25390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7.75390625" style="1" customWidth="1"/>
    <col min="10" max="14" width="15.125" style="1" customWidth="1"/>
    <col min="15" max="16384" width="9.125" style="1" customWidth="1"/>
  </cols>
  <sheetData>
    <row r="1" spans="13:14" ht="12.75">
      <c r="M1" s="88"/>
      <c r="N1" s="88"/>
    </row>
    <row r="2" spans="1:13" ht="12.75" customHeight="1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8" ht="12.75">
      <c r="A3" s="2"/>
      <c r="G3" s="3" t="s">
        <v>35</v>
      </c>
      <c r="H3" s="4"/>
    </row>
    <row r="4" spans="5:10" ht="13.5" thickBot="1">
      <c r="E4" s="5"/>
      <c r="J4" s="5"/>
    </row>
    <row r="5" spans="1:14" ht="12.75">
      <c r="A5" s="90" t="s">
        <v>1</v>
      </c>
      <c r="B5" s="91" t="s">
        <v>2</v>
      </c>
      <c r="C5" s="92" t="s">
        <v>3</v>
      </c>
      <c r="D5" s="93"/>
      <c r="E5" s="93"/>
      <c r="F5" s="93"/>
      <c r="G5" s="93"/>
      <c r="H5" s="94"/>
      <c r="I5" s="92" t="s">
        <v>4</v>
      </c>
      <c r="J5" s="93"/>
      <c r="K5" s="93"/>
      <c r="L5" s="93"/>
      <c r="M5" s="93"/>
      <c r="N5" s="94"/>
    </row>
    <row r="6" spans="1:14" ht="12.75">
      <c r="A6" s="90"/>
      <c r="B6" s="91"/>
      <c r="C6" s="6" t="s">
        <v>5</v>
      </c>
      <c r="D6" s="96" t="s">
        <v>6</v>
      </c>
      <c r="E6" s="96"/>
      <c r="F6" s="96"/>
      <c r="G6" s="96"/>
      <c r="H6" s="97"/>
      <c r="I6" s="6" t="s">
        <v>7</v>
      </c>
      <c r="J6" s="96" t="s">
        <v>8</v>
      </c>
      <c r="K6" s="96"/>
      <c r="L6" s="96"/>
      <c r="M6" s="96"/>
      <c r="N6" s="97"/>
    </row>
    <row r="7" spans="1:14" ht="12.75">
      <c r="A7" s="90"/>
      <c r="B7" s="91"/>
      <c r="C7" s="6"/>
      <c r="D7" s="7" t="s">
        <v>9</v>
      </c>
      <c r="E7" s="7" t="s">
        <v>10</v>
      </c>
      <c r="F7" s="7" t="s">
        <v>11</v>
      </c>
      <c r="G7" s="7" t="s">
        <v>12</v>
      </c>
      <c r="H7" s="8" t="s">
        <v>13</v>
      </c>
      <c r="I7" s="66"/>
      <c r="J7" s="7" t="s">
        <v>9</v>
      </c>
      <c r="K7" s="7" t="s">
        <v>10</v>
      </c>
      <c r="L7" s="7" t="s">
        <v>11</v>
      </c>
      <c r="M7" s="7" t="s">
        <v>12</v>
      </c>
      <c r="N7" s="8" t="s">
        <v>13</v>
      </c>
    </row>
    <row r="8" spans="1:14" ht="12.75">
      <c r="A8" s="11" t="s">
        <v>14</v>
      </c>
      <c r="B8" s="12" t="s">
        <v>15</v>
      </c>
      <c r="C8" s="80">
        <v>16301798</v>
      </c>
      <c r="D8" s="81">
        <v>8534383</v>
      </c>
      <c r="E8" s="81"/>
      <c r="F8" s="81">
        <v>0</v>
      </c>
      <c r="G8" s="81">
        <v>5009484</v>
      </c>
      <c r="H8" s="85">
        <v>2757931</v>
      </c>
      <c r="I8" s="16">
        <v>18471</v>
      </c>
      <c r="J8" s="17">
        <v>14654</v>
      </c>
      <c r="K8" s="17"/>
      <c r="L8" s="17">
        <v>0</v>
      </c>
      <c r="M8" s="17">
        <v>1572</v>
      </c>
      <c r="N8" s="18">
        <v>2245</v>
      </c>
    </row>
    <row r="9" spans="1:14" ht="12.75">
      <c r="A9" s="19" t="s">
        <v>16</v>
      </c>
      <c r="B9" s="20" t="s">
        <v>15</v>
      </c>
      <c r="C9" s="80">
        <v>0</v>
      </c>
      <c r="D9" s="81">
        <v>0</v>
      </c>
      <c r="E9" s="81"/>
      <c r="F9" s="81">
        <v>0</v>
      </c>
      <c r="G9" s="81">
        <v>0</v>
      </c>
      <c r="H9" s="85">
        <v>0</v>
      </c>
      <c r="I9" s="16">
        <v>0</v>
      </c>
      <c r="J9" s="17">
        <v>0</v>
      </c>
      <c r="K9" s="17"/>
      <c r="L9" s="17">
        <v>0</v>
      </c>
      <c r="M9" s="21">
        <v>0</v>
      </c>
      <c r="N9" s="18">
        <v>0</v>
      </c>
    </row>
    <row r="10" spans="1:14" ht="12.75">
      <c r="A10" s="19" t="s">
        <v>17</v>
      </c>
      <c r="B10" s="20" t="s">
        <v>15</v>
      </c>
      <c r="C10" s="80">
        <v>2762931</v>
      </c>
      <c r="D10" s="81">
        <v>0</v>
      </c>
      <c r="E10" s="81"/>
      <c r="F10" s="81">
        <v>0</v>
      </c>
      <c r="G10" s="81">
        <v>2757433</v>
      </c>
      <c r="H10" s="85">
        <v>5498</v>
      </c>
      <c r="I10" s="16">
        <v>214</v>
      </c>
      <c r="J10" s="17">
        <v>0</v>
      </c>
      <c r="K10" s="17"/>
      <c r="L10" s="17">
        <v>0</v>
      </c>
      <c r="M10" s="17">
        <v>205</v>
      </c>
      <c r="N10" s="18">
        <v>9</v>
      </c>
    </row>
    <row r="11" spans="1:14" ht="25.5">
      <c r="A11" s="19" t="s">
        <v>18</v>
      </c>
      <c r="B11" s="20" t="s">
        <v>15</v>
      </c>
      <c r="C11" s="80">
        <v>10242987</v>
      </c>
      <c r="D11" s="81">
        <v>5590733</v>
      </c>
      <c r="E11" s="81"/>
      <c r="F11" s="81">
        <v>2435870</v>
      </c>
      <c r="G11" s="81">
        <v>1682440</v>
      </c>
      <c r="H11" s="85">
        <v>533944</v>
      </c>
      <c r="I11" s="16">
        <v>9278</v>
      </c>
      <c r="J11" s="82">
        <v>3705</v>
      </c>
      <c r="K11" s="82"/>
      <c r="L11" s="17">
        <v>4798</v>
      </c>
      <c r="M11" s="17">
        <v>467</v>
      </c>
      <c r="N11" s="18">
        <v>308</v>
      </c>
    </row>
    <row r="12" spans="1:14" ht="12.75">
      <c r="A12" s="19" t="s">
        <v>19</v>
      </c>
      <c r="B12" s="20" t="s">
        <v>15</v>
      </c>
      <c r="C12" s="80">
        <v>1401382</v>
      </c>
      <c r="D12" s="81">
        <v>3227</v>
      </c>
      <c r="E12" s="81"/>
      <c r="F12" s="81">
        <v>558487</v>
      </c>
      <c r="G12" s="81">
        <v>732927</v>
      </c>
      <c r="H12" s="85">
        <v>106741</v>
      </c>
      <c r="I12" s="16">
        <v>1122</v>
      </c>
      <c r="J12" s="23">
        <v>5</v>
      </c>
      <c r="K12" s="17"/>
      <c r="L12" s="17">
        <v>948</v>
      </c>
      <c r="M12" s="17">
        <v>112</v>
      </c>
      <c r="N12" s="18">
        <v>57</v>
      </c>
    </row>
    <row r="13" spans="1:14" ht="12.75">
      <c r="A13" s="19" t="s">
        <v>20</v>
      </c>
      <c r="B13" s="24" t="s">
        <v>15</v>
      </c>
      <c r="C13" s="80">
        <v>3878904</v>
      </c>
      <c r="D13" s="81">
        <v>0</v>
      </c>
      <c r="E13" s="81"/>
      <c r="F13" s="81">
        <v>0</v>
      </c>
      <c r="G13" s="81">
        <v>2309941</v>
      </c>
      <c r="H13" s="85">
        <v>1568963</v>
      </c>
      <c r="I13" s="16">
        <v>3242</v>
      </c>
      <c r="J13" s="23">
        <v>0</v>
      </c>
      <c r="K13" s="17"/>
      <c r="L13" s="17">
        <v>0</v>
      </c>
      <c r="M13" s="17">
        <v>1678</v>
      </c>
      <c r="N13" s="18">
        <v>1564</v>
      </c>
    </row>
    <row r="14" spans="1:14" ht="12.75">
      <c r="A14" s="19" t="s">
        <v>21</v>
      </c>
      <c r="B14" s="24" t="s">
        <v>15</v>
      </c>
      <c r="C14" s="80">
        <v>1215286</v>
      </c>
      <c r="D14" s="81">
        <v>97636</v>
      </c>
      <c r="E14" s="81"/>
      <c r="F14" s="81">
        <v>0</v>
      </c>
      <c r="G14" s="81">
        <v>1094440</v>
      </c>
      <c r="H14" s="85">
        <v>23210</v>
      </c>
      <c r="I14" s="16">
        <v>288</v>
      </c>
      <c r="J14" s="23">
        <v>118</v>
      </c>
      <c r="K14" s="17"/>
      <c r="L14" s="17">
        <v>0</v>
      </c>
      <c r="M14" s="17">
        <v>156</v>
      </c>
      <c r="N14" s="18">
        <v>14</v>
      </c>
    </row>
    <row r="15" spans="1:14" ht="12.75">
      <c r="A15" s="19" t="s">
        <v>36</v>
      </c>
      <c r="B15" s="24" t="s">
        <v>15</v>
      </c>
      <c r="C15" s="80">
        <v>144054</v>
      </c>
      <c r="D15" s="81">
        <v>1164</v>
      </c>
      <c r="E15" s="81"/>
      <c r="F15" s="81">
        <v>0</v>
      </c>
      <c r="G15" s="81">
        <v>131158</v>
      </c>
      <c r="H15" s="85">
        <v>11732</v>
      </c>
      <c r="I15" s="16">
        <v>14</v>
      </c>
      <c r="J15" s="17">
        <v>2</v>
      </c>
      <c r="K15" s="17"/>
      <c r="L15" s="17">
        <v>0</v>
      </c>
      <c r="M15" s="17">
        <v>8</v>
      </c>
      <c r="N15" s="18">
        <v>4</v>
      </c>
    </row>
    <row r="16" spans="1:14" ht="12.75">
      <c r="A16" s="19" t="s">
        <v>22</v>
      </c>
      <c r="B16" s="24" t="s">
        <v>15</v>
      </c>
      <c r="C16" s="80">
        <v>99094</v>
      </c>
      <c r="D16" s="81">
        <v>0</v>
      </c>
      <c r="E16" s="81"/>
      <c r="F16" s="81">
        <v>0</v>
      </c>
      <c r="G16" s="81">
        <v>99094</v>
      </c>
      <c r="H16" s="85">
        <v>0</v>
      </c>
      <c r="I16" s="16">
        <v>8</v>
      </c>
      <c r="J16" s="25">
        <v>0</v>
      </c>
      <c r="K16" s="25"/>
      <c r="L16" s="25">
        <v>0</v>
      </c>
      <c r="M16" s="25">
        <v>8</v>
      </c>
      <c r="N16" s="26">
        <v>0</v>
      </c>
    </row>
    <row r="17" spans="1:14" ht="12.75">
      <c r="A17" s="19" t="s">
        <v>23</v>
      </c>
      <c r="B17" s="24" t="s">
        <v>15</v>
      </c>
      <c r="C17" s="80">
        <v>3219196</v>
      </c>
      <c r="D17" s="81">
        <v>0</v>
      </c>
      <c r="E17" s="81"/>
      <c r="F17" s="81">
        <v>423636</v>
      </c>
      <c r="G17" s="81">
        <v>2485285</v>
      </c>
      <c r="H17" s="85">
        <v>310275</v>
      </c>
      <c r="I17" s="16">
        <v>1175</v>
      </c>
      <c r="J17" s="25">
        <v>0</v>
      </c>
      <c r="K17" s="25"/>
      <c r="L17" s="25">
        <v>2</v>
      </c>
      <c r="M17" s="25">
        <v>865</v>
      </c>
      <c r="N17" s="26">
        <v>308</v>
      </c>
    </row>
    <row r="18" spans="1:14" ht="12.75">
      <c r="A18" s="19" t="s">
        <v>24</v>
      </c>
      <c r="B18" s="24" t="s">
        <v>15</v>
      </c>
      <c r="C18" s="80">
        <v>856536</v>
      </c>
      <c r="D18" s="81">
        <v>0</v>
      </c>
      <c r="E18" s="81"/>
      <c r="F18" s="81">
        <v>0</v>
      </c>
      <c r="G18" s="81">
        <v>856536</v>
      </c>
      <c r="H18" s="85">
        <v>0</v>
      </c>
      <c r="I18" s="16">
        <v>1246</v>
      </c>
      <c r="J18" s="25">
        <v>0</v>
      </c>
      <c r="K18" s="25"/>
      <c r="L18" s="25">
        <v>0</v>
      </c>
      <c r="M18" s="25">
        <v>1246</v>
      </c>
      <c r="N18" s="26">
        <v>0</v>
      </c>
    </row>
    <row r="19" spans="1:14" ht="12.75">
      <c r="A19" s="19" t="s">
        <v>37</v>
      </c>
      <c r="B19" s="24" t="s">
        <v>15</v>
      </c>
      <c r="C19" s="80">
        <v>65812</v>
      </c>
      <c r="D19" s="81">
        <v>1669</v>
      </c>
      <c r="E19" s="81"/>
      <c r="F19" s="81">
        <v>1548</v>
      </c>
      <c r="G19" s="81">
        <v>5118</v>
      </c>
      <c r="H19" s="85">
        <v>57477</v>
      </c>
      <c r="I19" s="16">
        <v>103</v>
      </c>
      <c r="J19" s="25">
        <v>3</v>
      </c>
      <c r="K19" s="25"/>
      <c r="L19" s="25">
        <v>3</v>
      </c>
      <c r="M19" s="25">
        <v>7</v>
      </c>
      <c r="N19" s="26">
        <v>90</v>
      </c>
    </row>
    <row r="20" spans="1:14" ht="12.75">
      <c r="A20" s="19" t="s">
        <v>38</v>
      </c>
      <c r="B20" s="24" t="s">
        <v>15</v>
      </c>
      <c r="C20" s="80">
        <v>217854</v>
      </c>
      <c r="D20" s="81">
        <v>217854</v>
      </c>
      <c r="E20" s="81"/>
      <c r="F20" s="81">
        <v>0</v>
      </c>
      <c r="G20" s="81">
        <v>0</v>
      </c>
      <c r="H20" s="81">
        <v>0</v>
      </c>
      <c r="I20" s="16">
        <v>1</v>
      </c>
      <c r="J20" s="25">
        <v>1</v>
      </c>
      <c r="K20" s="25"/>
      <c r="L20" s="25">
        <v>0</v>
      </c>
      <c r="M20" s="25">
        <v>0</v>
      </c>
      <c r="N20" s="26">
        <v>0</v>
      </c>
    </row>
    <row r="21" spans="1:14" ht="12.75">
      <c r="A21" s="19" t="s">
        <v>25</v>
      </c>
      <c r="B21" s="24" t="s">
        <v>15</v>
      </c>
      <c r="C21" s="80">
        <v>156144</v>
      </c>
      <c r="D21" s="81">
        <v>6577</v>
      </c>
      <c r="E21" s="81"/>
      <c r="F21" s="81">
        <v>104027</v>
      </c>
      <c r="G21" s="81">
        <v>45540</v>
      </c>
      <c r="H21" s="85">
        <v>0</v>
      </c>
      <c r="I21" s="16">
        <v>56</v>
      </c>
      <c r="J21" s="25">
        <v>10</v>
      </c>
      <c r="K21" s="25"/>
      <c r="L21" s="25">
        <v>14</v>
      </c>
      <c r="M21" s="25">
        <v>32</v>
      </c>
      <c r="N21" s="26">
        <v>0</v>
      </c>
    </row>
    <row r="22" spans="1:14" ht="12.75">
      <c r="A22" s="19" t="s">
        <v>42</v>
      </c>
      <c r="B22" s="24" t="s">
        <v>15</v>
      </c>
      <c r="C22" s="80">
        <v>42358</v>
      </c>
      <c r="D22" s="83">
        <v>0</v>
      </c>
      <c r="E22" s="83"/>
      <c r="F22" s="81">
        <v>0</v>
      </c>
      <c r="G22" s="83">
        <v>42358</v>
      </c>
      <c r="H22" s="84">
        <v>0</v>
      </c>
      <c r="I22" s="16">
        <v>0</v>
      </c>
      <c r="J22" s="25">
        <v>0</v>
      </c>
      <c r="K22" s="25"/>
      <c r="L22" s="25">
        <v>0</v>
      </c>
      <c r="M22" s="25">
        <v>0</v>
      </c>
      <c r="N22" s="26">
        <v>0</v>
      </c>
    </row>
    <row r="23" spans="1:14" ht="25.5">
      <c r="A23" s="19" t="s">
        <v>26</v>
      </c>
      <c r="B23" s="24" t="s">
        <v>15</v>
      </c>
      <c r="C23" s="80">
        <v>1799951</v>
      </c>
      <c r="D23" s="83">
        <v>391540</v>
      </c>
      <c r="E23" s="83"/>
      <c r="F23" s="81">
        <v>80322</v>
      </c>
      <c r="G23" s="83">
        <v>1325742</v>
      </c>
      <c r="H23" s="84">
        <v>2347</v>
      </c>
      <c r="I23" s="16">
        <v>2640</v>
      </c>
      <c r="J23" s="25">
        <v>0</v>
      </c>
      <c r="K23" s="25"/>
      <c r="L23" s="25">
        <v>138</v>
      </c>
      <c r="M23" s="25">
        <v>2496</v>
      </c>
      <c r="N23" s="26">
        <v>6</v>
      </c>
    </row>
    <row r="24" spans="1:14" ht="12.75">
      <c r="A24" s="27" t="s">
        <v>29</v>
      </c>
      <c r="B24" s="28" t="s">
        <v>15</v>
      </c>
      <c r="C24" s="80">
        <v>1642645</v>
      </c>
      <c r="D24" s="83">
        <v>0</v>
      </c>
      <c r="E24" s="83"/>
      <c r="F24" s="83">
        <v>0</v>
      </c>
      <c r="G24" s="83">
        <v>1323616</v>
      </c>
      <c r="H24" s="84">
        <v>319029</v>
      </c>
      <c r="I24" s="16">
        <v>35</v>
      </c>
      <c r="J24" s="25">
        <v>0</v>
      </c>
      <c r="K24" s="25"/>
      <c r="L24" s="25">
        <v>0</v>
      </c>
      <c r="M24" s="25">
        <v>0</v>
      </c>
      <c r="N24" s="26">
        <v>35</v>
      </c>
    </row>
    <row r="25" spans="1:14" ht="25.5">
      <c r="A25" s="27" t="s">
        <v>30</v>
      </c>
      <c r="B25" s="28" t="s">
        <v>15</v>
      </c>
      <c r="C25" s="80">
        <v>134273</v>
      </c>
      <c r="D25" s="83">
        <v>0</v>
      </c>
      <c r="E25" s="83"/>
      <c r="F25" s="83">
        <v>0</v>
      </c>
      <c r="G25" s="83">
        <v>0</v>
      </c>
      <c r="H25" s="84">
        <v>134273</v>
      </c>
      <c r="I25" s="16">
        <v>30</v>
      </c>
      <c r="J25" s="25">
        <v>0</v>
      </c>
      <c r="K25" s="25"/>
      <c r="L25" s="25">
        <v>0</v>
      </c>
      <c r="M25" s="25">
        <v>0</v>
      </c>
      <c r="N25" s="26">
        <v>30</v>
      </c>
    </row>
    <row r="26" spans="1:14" ht="25.5">
      <c r="A26" s="27" t="s">
        <v>39</v>
      </c>
      <c r="B26" s="28" t="s">
        <v>15</v>
      </c>
      <c r="C26" s="80">
        <v>961381</v>
      </c>
      <c r="D26" s="83">
        <v>0</v>
      </c>
      <c r="E26" s="83"/>
      <c r="F26" s="83">
        <v>0</v>
      </c>
      <c r="G26" s="83">
        <v>961381</v>
      </c>
      <c r="H26" s="84">
        <v>0</v>
      </c>
      <c r="I26" s="16">
        <v>0</v>
      </c>
      <c r="J26" s="25">
        <v>0</v>
      </c>
      <c r="K26" s="25"/>
      <c r="L26" s="25">
        <v>0</v>
      </c>
      <c r="M26" s="25">
        <v>0</v>
      </c>
      <c r="N26" s="25">
        <v>0</v>
      </c>
    </row>
    <row r="27" spans="1:14" ht="25.5">
      <c r="A27" s="19" t="s">
        <v>27</v>
      </c>
      <c r="B27" s="24" t="s">
        <v>15</v>
      </c>
      <c r="C27" s="58">
        <f>SUM(D27:H27)</f>
        <v>464093</v>
      </c>
      <c r="D27" s="60">
        <v>0</v>
      </c>
      <c r="E27" s="60"/>
      <c r="F27" s="59">
        <v>0</v>
      </c>
      <c r="G27" s="60">
        <v>169000</v>
      </c>
      <c r="H27" s="62">
        <v>295093</v>
      </c>
      <c r="I27" s="52">
        <f>J27+L27+M27+N27</f>
        <v>791</v>
      </c>
      <c r="J27" s="59">
        <v>0</v>
      </c>
      <c r="K27" s="53"/>
      <c r="L27" s="59">
        <v>0</v>
      </c>
      <c r="M27" s="53">
        <v>269</v>
      </c>
      <c r="N27" s="65">
        <v>522</v>
      </c>
    </row>
    <row r="28" spans="1:14" ht="38.25">
      <c r="A28" s="19" t="s">
        <v>31</v>
      </c>
      <c r="B28" s="24" t="s">
        <v>15</v>
      </c>
      <c r="C28" s="58">
        <f>SUM(D28:H28)</f>
        <v>120480</v>
      </c>
      <c r="D28" s="60">
        <v>0</v>
      </c>
      <c r="E28" s="60"/>
      <c r="F28" s="59">
        <v>0</v>
      </c>
      <c r="G28" s="60">
        <v>120480</v>
      </c>
      <c r="H28" s="69">
        <v>0</v>
      </c>
      <c r="I28" s="52">
        <f>J28+L28+M28+N28</f>
        <v>0</v>
      </c>
      <c r="J28" s="59">
        <v>0</v>
      </c>
      <c r="K28" s="53"/>
      <c r="L28" s="59">
        <v>0</v>
      </c>
      <c r="M28" s="59">
        <v>0</v>
      </c>
      <c r="N28" s="69">
        <v>0</v>
      </c>
    </row>
    <row r="29" spans="1:14" ht="25.5">
      <c r="A29" s="19" t="s">
        <v>32</v>
      </c>
      <c r="B29" s="24" t="s">
        <v>15</v>
      </c>
      <c r="C29" s="58">
        <f>SUM(D29:H29)</f>
        <v>1122546</v>
      </c>
      <c r="D29" s="60">
        <v>1096100</v>
      </c>
      <c r="E29" s="60"/>
      <c r="F29" s="59">
        <v>0</v>
      </c>
      <c r="G29" s="60">
        <v>21418</v>
      </c>
      <c r="H29" s="62">
        <v>5028</v>
      </c>
      <c r="I29" s="52">
        <f>J29+L29+M29+N29</f>
        <v>38</v>
      </c>
      <c r="J29" s="59">
        <v>0</v>
      </c>
      <c r="K29" s="53"/>
      <c r="L29" s="59">
        <v>0</v>
      </c>
      <c r="M29" s="53">
        <v>31</v>
      </c>
      <c r="N29" s="65">
        <v>7</v>
      </c>
    </row>
    <row r="30" spans="1:14" ht="12.75">
      <c r="A30" s="19" t="s">
        <v>40</v>
      </c>
      <c r="B30" s="24" t="s">
        <v>15</v>
      </c>
      <c r="C30" s="58">
        <f>SUM(D30:H30)</f>
        <v>409173</v>
      </c>
      <c r="D30" s="60">
        <v>0</v>
      </c>
      <c r="E30" s="60"/>
      <c r="F30" s="59">
        <v>0</v>
      </c>
      <c r="G30" s="60">
        <v>318939</v>
      </c>
      <c r="H30" s="62">
        <v>90234</v>
      </c>
      <c r="I30" s="52">
        <f>J30+L30+M30+N30</f>
        <v>647.15</v>
      </c>
      <c r="J30" s="59">
        <v>0</v>
      </c>
      <c r="K30" s="54"/>
      <c r="L30" s="59">
        <v>0</v>
      </c>
      <c r="M30" s="54">
        <v>528.8</v>
      </c>
      <c r="N30" s="55">
        <v>118.35</v>
      </c>
    </row>
    <row r="31" spans="1:14" ht="26.25" thickBot="1">
      <c r="A31" s="19" t="s">
        <v>41</v>
      </c>
      <c r="B31" s="24" t="s">
        <v>15</v>
      </c>
      <c r="C31" s="70">
        <f>SUM(D31:H31)</f>
        <v>4654506</v>
      </c>
      <c r="D31" s="71">
        <v>4654506</v>
      </c>
      <c r="E31" s="71"/>
      <c r="F31" s="72">
        <v>0</v>
      </c>
      <c r="G31" s="72">
        <v>0</v>
      </c>
      <c r="H31" s="73">
        <v>0</v>
      </c>
      <c r="I31" s="67">
        <f>J31+L31+M31+N31</f>
        <v>6821</v>
      </c>
      <c r="J31" s="54">
        <v>6821</v>
      </c>
      <c r="K31" s="68"/>
      <c r="L31" s="72">
        <v>0</v>
      </c>
      <c r="M31" s="72">
        <v>0</v>
      </c>
      <c r="N31" s="73">
        <v>0</v>
      </c>
    </row>
    <row r="32" spans="1:14" ht="13.5" thickBot="1">
      <c r="A32" s="86" t="s">
        <v>33</v>
      </c>
      <c r="B32" s="87"/>
      <c r="C32" s="49">
        <f aca="true" t="shared" si="0" ref="C32:N32">SUM(C8:C31)</f>
        <v>51913384</v>
      </c>
      <c r="D32" s="50">
        <f t="shared" si="0"/>
        <v>20595389</v>
      </c>
      <c r="E32" s="50">
        <f t="shared" si="0"/>
        <v>0</v>
      </c>
      <c r="F32" s="50">
        <f t="shared" si="0"/>
        <v>3603890</v>
      </c>
      <c r="G32" s="50">
        <f t="shared" si="0"/>
        <v>21492330</v>
      </c>
      <c r="H32" s="51">
        <f t="shared" si="0"/>
        <v>6221775</v>
      </c>
      <c r="I32" s="50">
        <f t="shared" si="0"/>
        <v>46220.15</v>
      </c>
      <c r="J32" s="42">
        <f t="shared" si="0"/>
        <v>25319</v>
      </c>
      <c r="K32" s="50">
        <f t="shared" si="0"/>
        <v>0</v>
      </c>
      <c r="L32" s="50">
        <f t="shared" si="0"/>
        <v>5903</v>
      </c>
      <c r="M32" s="50">
        <f t="shared" si="0"/>
        <v>9680.8</v>
      </c>
      <c r="N32" s="51">
        <f t="shared" si="0"/>
        <v>5317.35</v>
      </c>
    </row>
    <row r="34" spans="1:14" ht="12.75">
      <c r="A34" s="1" t="s">
        <v>34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</sheetData>
  <sheetProtection/>
  <mergeCells count="9">
    <mergeCell ref="A32:B32"/>
    <mergeCell ref="M1:N1"/>
    <mergeCell ref="A2:M2"/>
    <mergeCell ref="A5:A7"/>
    <mergeCell ref="B5:B7"/>
    <mergeCell ref="C5:H5"/>
    <mergeCell ref="I5:N5"/>
    <mergeCell ref="D6:H6"/>
    <mergeCell ref="J6:N6"/>
  </mergeCells>
  <printOptions/>
  <pageMargins left="0.7" right="0.7" top="0.75" bottom="0.75" header="0.3" footer="0.3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zoomScale="106" zoomScaleSheetLayoutView="106" zoomScalePageLayoutView="0" workbookViewId="0" topLeftCell="A1">
      <selection activeCell="A1" sqref="A1"/>
    </sheetView>
  </sheetViews>
  <sheetFormatPr defaultColWidth="9.00390625" defaultRowHeight="12.75"/>
  <cols>
    <col min="1" max="1" width="25.875" style="1" customWidth="1"/>
    <col min="2" max="2" width="11.25390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7.75390625" style="1" customWidth="1"/>
    <col min="10" max="14" width="15.125" style="1" customWidth="1"/>
    <col min="15" max="16384" width="9.125" style="1" customWidth="1"/>
  </cols>
  <sheetData>
    <row r="1" spans="13:14" ht="12.75">
      <c r="M1" s="88"/>
      <c r="N1" s="88"/>
    </row>
    <row r="2" spans="1:13" ht="12.75" customHeight="1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8" ht="12.75">
      <c r="A3" s="2"/>
      <c r="G3" s="3" t="s">
        <v>35</v>
      </c>
      <c r="H3" s="4"/>
    </row>
    <row r="4" spans="5:10" ht="13.5" thickBot="1">
      <c r="E4" s="5"/>
      <c r="J4" s="5"/>
    </row>
    <row r="5" spans="1:14" ht="12.75">
      <c r="A5" s="90" t="s">
        <v>1</v>
      </c>
      <c r="B5" s="91" t="s">
        <v>2</v>
      </c>
      <c r="C5" s="92" t="s">
        <v>3</v>
      </c>
      <c r="D5" s="93"/>
      <c r="E5" s="93"/>
      <c r="F5" s="93"/>
      <c r="G5" s="93"/>
      <c r="H5" s="94"/>
      <c r="I5" s="95" t="s">
        <v>4</v>
      </c>
      <c r="J5" s="93"/>
      <c r="K5" s="93"/>
      <c r="L5" s="93"/>
      <c r="M5" s="93"/>
      <c r="N5" s="94"/>
    </row>
    <row r="6" spans="1:14" ht="12.75">
      <c r="A6" s="90"/>
      <c r="B6" s="91"/>
      <c r="C6" s="6" t="s">
        <v>5</v>
      </c>
      <c r="D6" s="96" t="s">
        <v>6</v>
      </c>
      <c r="E6" s="96"/>
      <c r="F6" s="96"/>
      <c r="G6" s="96"/>
      <c r="H6" s="97"/>
      <c r="I6" s="9" t="s">
        <v>7</v>
      </c>
      <c r="J6" s="96" t="s">
        <v>8</v>
      </c>
      <c r="K6" s="96"/>
      <c r="L6" s="96"/>
      <c r="M6" s="96"/>
      <c r="N6" s="97"/>
    </row>
    <row r="7" spans="1:14" ht="12.75">
      <c r="A7" s="90"/>
      <c r="B7" s="91"/>
      <c r="C7" s="6"/>
      <c r="D7" s="7" t="s">
        <v>9</v>
      </c>
      <c r="E7" s="7" t="s">
        <v>10</v>
      </c>
      <c r="F7" s="7" t="s">
        <v>11</v>
      </c>
      <c r="G7" s="7" t="s">
        <v>12</v>
      </c>
      <c r="H7" s="8" t="s">
        <v>13</v>
      </c>
      <c r="I7" s="10"/>
      <c r="J7" s="7" t="s">
        <v>9</v>
      </c>
      <c r="K7" s="7" t="s">
        <v>10</v>
      </c>
      <c r="L7" s="7" t="s">
        <v>11</v>
      </c>
      <c r="M7" s="7" t="s">
        <v>12</v>
      </c>
      <c r="N7" s="8" t="s">
        <v>13</v>
      </c>
    </row>
    <row r="8" spans="1:14" ht="12.75">
      <c r="A8" s="11" t="s">
        <v>14</v>
      </c>
      <c r="B8" s="12" t="s">
        <v>15</v>
      </c>
      <c r="C8" s="13">
        <v>13134471</v>
      </c>
      <c r="D8" s="14">
        <v>8737029</v>
      </c>
      <c r="E8" s="14"/>
      <c r="F8" s="14">
        <v>0</v>
      </c>
      <c r="G8" s="14">
        <v>3138996</v>
      </c>
      <c r="H8" s="15">
        <v>1258446</v>
      </c>
      <c r="I8" s="16">
        <v>15027</v>
      </c>
      <c r="J8" s="17">
        <v>12542</v>
      </c>
      <c r="K8" s="17"/>
      <c r="L8" s="17">
        <v>0</v>
      </c>
      <c r="M8" s="17">
        <v>1079</v>
      </c>
      <c r="N8" s="18">
        <v>1406</v>
      </c>
    </row>
    <row r="9" spans="1:14" ht="12.75">
      <c r="A9" s="19" t="s">
        <v>16</v>
      </c>
      <c r="B9" s="20" t="s">
        <v>15</v>
      </c>
      <c r="C9" s="13">
        <v>546168</v>
      </c>
      <c r="D9" s="14">
        <v>0</v>
      </c>
      <c r="E9" s="14"/>
      <c r="F9" s="14">
        <v>0</v>
      </c>
      <c r="G9" s="14">
        <v>545388</v>
      </c>
      <c r="H9" s="15">
        <v>780</v>
      </c>
      <c r="I9" s="16">
        <v>989</v>
      </c>
      <c r="J9" s="17">
        <v>0</v>
      </c>
      <c r="K9" s="17"/>
      <c r="L9" s="17">
        <v>0</v>
      </c>
      <c r="M9" s="21">
        <v>988</v>
      </c>
      <c r="N9" s="18">
        <v>1</v>
      </c>
    </row>
    <row r="10" spans="1:14" ht="12.75">
      <c r="A10" s="19" t="s">
        <v>17</v>
      </c>
      <c r="B10" s="20" t="s">
        <v>15</v>
      </c>
      <c r="C10" s="13">
        <v>2633828</v>
      </c>
      <c r="D10" s="14">
        <v>0</v>
      </c>
      <c r="E10" s="14"/>
      <c r="F10" s="14">
        <v>0</v>
      </c>
      <c r="G10" s="14">
        <v>2628647</v>
      </c>
      <c r="H10" s="15">
        <v>5181</v>
      </c>
      <c r="I10" s="16">
        <v>180</v>
      </c>
      <c r="J10" s="17">
        <v>0</v>
      </c>
      <c r="K10" s="17"/>
      <c r="L10" s="17">
        <v>0</v>
      </c>
      <c r="M10" s="17">
        <v>173</v>
      </c>
      <c r="N10" s="18">
        <v>7</v>
      </c>
    </row>
    <row r="11" spans="1:14" ht="25.5">
      <c r="A11" s="19" t="s">
        <v>18</v>
      </c>
      <c r="B11" s="20" t="s">
        <v>15</v>
      </c>
      <c r="C11" s="13">
        <v>7827762</v>
      </c>
      <c r="D11" s="14">
        <v>3702156</v>
      </c>
      <c r="E11" s="14"/>
      <c r="F11" s="14">
        <v>2433040</v>
      </c>
      <c r="G11" s="14">
        <v>1375332</v>
      </c>
      <c r="H11" s="15">
        <v>317234</v>
      </c>
      <c r="I11" s="16">
        <v>6844</v>
      </c>
      <c r="J11" s="22">
        <v>2783</v>
      </c>
      <c r="K11" s="22"/>
      <c r="L11" s="17">
        <v>3483</v>
      </c>
      <c r="M11" s="17">
        <v>363</v>
      </c>
      <c r="N11" s="18">
        <v>215</v>
      </c>
    </row>
    <row r="12" spans="1:14" ht="12.75">
      <c r="A12" s="19" t="s">
        <v>19</v>
      </c>
      <c r="B12" s="20" t="s">
        <v>15</v>
      </c>
      <c r="C12" s="13">
        <v>1164841</v>
      </c>
      <c r="D12" s="14">
        <v>1180</v>
      </c>
      <c r="E12" s="14"/>
      <c r="F12" s="14">
        <v>551845</v>
      </c>
      <c r="G12" s="14">
        <v>543346</v>
      </c>
      <c r="H12" s="15">
        <v>68470</v>
      </c>
      <c r="I12" s="16">
        <v>1243</v>
      </c>
      <c r="J12" s="23">
        <v>2</v>
      </c>
      <c r="K12" s="17"/>
      <c r="L12" s="17">
        <v>1105</v>
      </c>
      <c r="M12" s="17">
        <v>100</v>
      </c>
      <c r="N12" s="18">
        <v>36</v>
      </c>
    </row>
    <row r="13" spans="1:14" ht="12.75">
      <c r="A13" s="19" t="s">
        <v>20</v>
      </c>
      <c r="B13" s="24" t="s">
        <v>15</v>
      </c>
      <c r="C13" s="13">
        <v>1708939</v>
      </c>
      <c r="D13" s="14">
        <v>0</v>
      </c>
      <c r="E13" s="14"/>
      <c r="F13" s="14">
        <v>0</v>
      </c>
      <c r="G13" s="14">
        <v>1206771</v>
      </c>
      <c r="H13" s="15">
        <v>502168</v>
      </c>
      <c r="I13" s="16">
        <v>1845</v>
      </c>
      <c r="J13" s="23">
        <v>0</v>
      </c>
      <c r="K13" s="17"/>
      <c r="L13" s="17">
        <v>0</v>
      </c>
      <c r="M13" s="17">
        <v>1243</v>
      </c>
      <c r="N13" s="18">
        <v>602</v>
      </c>
    </row>
    <row r="14" spans="1:14" ht="12.75">
      <c r="A14" s="19" t="s">
        <v>21</v>
      </c>
      <c r="B14" s="24" t="s">
        <v>15</v>
      </c>
      <c r="C14" s="13">
        <v>954524</v>
      </c>
      <c r="D14" s="14">
        <v>51840</v>
      </c>
      <c r="E14" s="14"/>
      <c r="F14" s="14">
        <v>0</v>
      </c>
      <c r="G14" s="14">
        <v>888018</v>
      </c>
      <c r="H14" s="15">
        <v>14666</v>
      </c>
      <c r="I14" s="16">
        <v>122</v>
      </c>
      <c r="J14" s="23">
        <v>0</v>
      </c>
      <c r="K14" s="17"/>
      <c r="L14" s="17">
        <v>0</v>
      </c>
      <c r="M14" s="17">
        <v>120</v>
      </c>
      <c r="N14" s="18">
        <v>2</v>
      </c>
    </row>
    <row r="15" spans="1:14" ht="12.75">
      <c r="A15" s="19" t="s">
        <v>36</v>
      </c>
      <c r="B15" s="24" t="s">
        <v>15</v>
      </c>
      <c r="C15" s="13">
        <v>48359</v>
      </c>
      <c r="D15" s="14">
        <v>961</v>
      </c>
      <c r="E15" s="14"/>
      <c r="F15" s="14">
        <v>0</v>
      </c>
      <c r="G15" s="14">
        <v>47398</v>
      </c>
      <c r="H15" s="15">
        <v>0</v>
      </c>
      <c r="I15" s="16">
        <v>10</v>
      </c>
      <c r="J15" s="17">
        <v>2</v>
      </c>
      <c r="K15" s="17"/>
      <c r="L15" s="17">
        <v>0</v>
      </c>
      <c r="M15" s="17">
        <v>8</v>
      </c>
      <c r="N15" s="18">
        <v>0</v>
      </c>
    </row>
    <row r="16" spans="1:14" ht="12.75">
      <c r="A16" s="19" t="s">
        <v>22</v>
      </c>
      <c r="B16" s="24" t="s">
        <v>15</v>
      </c>
      <c r="C16" s="13">
        <v>95766</v>
      </c>
      <c r="D16" s="14">
        <v>0</v>
      </c>
      <c r="E16" s="14"/>
      <c r="F16" s="14">
        <v>0</v>
      </c>
      <c r="G16" s="14">
        <v>95766</v>
      </c>
      <c r="H16" s="15">
        <v>0</v>
      </c>
      <c r="I16" s="16">
        <v>14</v>
      </c>
      <c r="J16" s="25">
        <v>0</v>
      </c>
      <c r="K16" s="25"/>
      <c r="L16" s="25">
        <v>0</v>
      </c>
      <c r="M16" s="25">
        <v>14</v>
      </c>
      <c r="N16" s="26">
        <v>0</v>
      </c>
    </row>
    <row r="17" spans="1:14" ht="12.75">
      <c r="A17" s="19" t="s">
        <v>23</v>
      </c>
      <c r="B17" s="24" t="s">
        <v>15</v>
      </c>
      <c r="C17" s="13">
        <v>2509186</v>
      </c>
      <c r="D17" s="14">
        <v>0</v>
      </c>
      <c r="E17" s="14"/>
      <c r="F17" s="14">
        <v>404378</v>
      </c>
      <c r="G17" s="14">
        <v>1943404</v>
      </c>
      <c r="H17" s="15">
        <v>161404</v>
      </c>
      <c r="I17" s="16">
        <v>679</v>
      </c>
      <c r="J17" s="25">
        <v>0</v>
      </c>
      <c r="K17" s="25"/>
      <c r="L17" s="25">
        <v>2</v>
      </c>
      <c r="M17" s="25">
        <v>549</v>
      </c>
      <c r="N17" s="26">
        <v>128</v>
      </c>
    </row>
    <row r="18" spans="1:14" ht="12.75">
      <c r="A18" s="19" t="s">
        <v>24</v>
      </c>
      <c r="B18" s="24" t="s">
        <v>15</v>
      </c>
      <c r="C18" s="13">
        <v>847117</v>
      </c>
      <c r="D18" s="14">
        <v>0</v>
      </c>
      <c r="E18" s="14"/>
      <c r="F18" s="14">
        <v>0</v>
      </c>
      <c r="G18" s="14">
        <v>847117</v>
      </c>
      <c r="H18" s="15">
        <v>0</v>
      </c>
      <c r="I18" s="16">
        <v>1376</v>
      </c>
      <c r="J18" s="25">
        <v>0</v>
      </c>
      <c r="K18" s="25"/>
      <c r="L18" s="25">
        <v>0</v>
      </c>
      <c r="M18" s="25">
        <v>1376</v>
      </c>
      <c r="N18" s="26">
        <v>0</v>
      </c>
    </row>
    <row r="19" spans="1:14" ht="12.75">
      <c r="A19" s="19" t="s">
        <v>37</v>
      </c>
      <c r="B19" s="24" t="s">
        <v>15</v>
      </c>
      <c r="C19" s="13">
        <v>2500</v>
      </c>
      <c r="D19" s="14"/>
      <c r="E19" s="14"/>
      <c r="F19" s="14">
        <v>1211</v>
      </c>
      <c r="G19" s="14">
        <v>1289</v>
      </c>
      <c r="H19" s="15"/>
      <c r="I19" s="16">
        <v>4</v>
      </c>
      <c r="J19" s="25"/>
      <c r="K19" s="25"/>
      <c r="L19" s="25">
        <v>2</v>
      </c>
      <c r="M19" s="25">
        <v>2</v>
      </c>
      <c r="N19" s="26"/>
    </row>
    <row r="20" spans="1:14" ht="12.75">
      <c r="A20" s="19" t="s">
        <v>38</v>
      </c>
      <c r="B20" s="24" t="s">
        <v>15</v>
      </c>
      <c r="C20" s="13">
        <v>734</v>
      </c>
      <c r="D20" s="14">
        <v>734</v>
      </c>
      <c r="E20" s="14"/>
      <c r="F20" s="14"/>
      <c r="G20" s="14"/>
      <c r="H20" s="15"/>
      <c r="I20" s="16">
        <v>2</v>
      </c>
      <c r="J20" s="25">
        <v>2</v>
      </c>
      <c r="K20" s="25"/>
      <c r="L20" s="25"/>
      <c r="M20" s="25"/>
      <c r="N20" s="26"/>
    </row>
    <row r="21" spans="1:14" ht="12.75">
      <c r="A21" s="19" t="s">
        <v>25</v>
      </c>
      <c r="B21" s="24" t="s">
        <v>15</v>
      </c>
      <c r="C21" s="13">
        <v>62710</v>
      </c>
      <c r="D21" s="14">
        <v>15916</v>
      </c>
      <c r="E21" s="14"/>
      <c r="F21" s="14">
        <v>15456</v>
      </c>
      <c r="G21" s="14">
        <v>29571</v>
      </c>
      <c r="H21" s="15">
        <v>1767</v>
      </c>
      <c r="I21" s="16">
        <v>160</v>
      </c>
      <c r="J21" s="25">
        <v>118</v>
      </c>
      <c r="K21" s="25"/>
      <c r="L21" s="25">
        <v>24</v>
      </c>
      <c r="M21" s="25">
        <v>15</v>
      </c>
      <c r="N21" s="26">
        <v>3</v>
      </c>
    </row>
    <row r="22" spans="1:14" ht="25.5">
      <c r="A22" s="19" t="s">
        <v>26</v>
      </c>
      <c r="B22" s="24" t="s">
        <v>15</v>
      </c>
      <c r="C22" s="13">
        <v>1014927</v>
      </c>
      <c r="D22" s="29">
        <v>0</v>
      </c>
      <c r="E22" s="29"/>
      <c r="F22" s="14">
        <v>66971</v>
      </c>
      <c r="G22" s="29">
        <v>947079</v>
      </c>
      <c r="H22" s="30">
        <v>877</v>
      </c>
      <c r="I22" s="16">
        <v>1599</v>
      </c>
      <c r="J22" s="25"/>
      <c r="K22" s="25"/>
      <c r="L22" s="25">
        <v>96</v>
      </c>
      <c r="M22" s="25">
        <v>1500</v>
      </c>
      <c r="N22" s="26">
        <v>3</v>
      </c>
    </row>
    <row r="23" spans="1:14" ht="12.75">
      <c r="A23" s="27" t="s">
        <v>29</v>
      </c>
      <c r="B23" s="28" t="s">
        <v>15</v>
      </c>
      <c r="C23" s="13">
        <v>1576974</v>
      </c>
      <c r="D23" s="29">
        <v>0</v>
      </c>
      <c r="E23" s="29"/>
      <c r="F23" s="29"/>
      <c r="G23" s="29">
        <v>1299875</v>
      </c>
      <c r="H23" s="30">
        <v>277099</v>
      </c>
      <c r="I23" s="16">
        <v>40</v>
      </c>
      <c r="J23" s="25">
        <v>0</v>
      </c>
      <c r="K23" s="25"/>
      <c r="L23" s="25">
        <v>0</v>
      </c>
      <c r="M23" s="25">
        <v>0</v>
      </c>
      <c r="N23" s="26">
        <v>40</v>
      </c>
    </row>
    <row r="24" spans="1:14" ht="25.5">
      <c r="A24" s="27" t="s">
        <v>30</v>
      </c>
      <c r="B24" s="28" t="s">
        <v>15</v>
      </c>
      <c r="C24" s="13">
        <v>120285</v>
      </c>
      <c r="D24" s="29"/>
      <c r="E24" s="29"/>
      <c r="F24" s="29"/>
      <c r="G24" s="29">
        <v>0</v>
      </c>
      <c r="H24" s="30">
        <v>120285</v>
      </c>
      <c r="I24" s="16">
        <v>37</v>
      </c>
      <c r="J24" s="25">
        <v>0</v>
      </c>
      <c r="K24" s="25"/>
      <c r="L24" s="25">
        <v>0</v>
      </c>
      <c r="M24" s="25">
        <v>0</v>
      </c>
      <c r="N24" s="26">
        <v>37</v>
      </c>
    </row>
    <row r="25" spans="1:14" ht="25.5">
      <c r="A25" s="27" t="s">
        <v>39</v>
      </c>
      <c r="B25" s="28" t="s">
        <v>15</v>
      </c>
      <c r="C25" s="13">
        <v>796848</v>
      </c>
      <c r="D25" s="29"/>
      <c r="E25" s="29"/>
      <c r="F25" s="29"/>
      <c r="G25" s="29">
        <v>796848</v>
      </c>
      <c r="H25" s="30"/>
      <c r="I25" s="16">
        <v>0</v>
      </c>
      <c r="J25" s="25"/>
      <c r="K25" s="25"/>
      <c r="L25" s="25"/>
      <c r="M25" s="25"/>
      <c r="N25" s="26">
        <v>0</v>
      </c>
    </row>
    <row r="26" spans="1:14" ht="25.5">
      <c r="A26" s="27" t="s">
        <v>27</v>
      </c>
      <c r="B26" s="28" t="s">
        <v>15</v>
      </c>
      <c r="C26" s="13">
        <v>3262189</v>
      </c>
      <c r="D26" s="14">
        <v>60448</v>
      </c>
      <c r="E26" s="14"/>
      <c r="F26" s="14"/>
      <c r="G26" s="14">
        <v>1401276</v>
      </c>
      <c r="H26" s="31">
        <v>1800465</v>
      </c>
      <c r="I26" s="32">
        <v>5943</v>
      </c>
      <c r="J26" s="25">
        <v>109</v>
      </c>
      <c r="K26" s="25"/>
      <c r="L26" s="25"/>
      <c r="M26" s="25">
        <v>2592</v>
      </c>
      <c r="N26" s="26">
        <v>3242</v>
      </c>
    </row>
    <row r="27" spans="1:14" ht="12.75">
      <c r="A27" s="27" t="s">
        <v>28</v>
      </c>
      <c r="B27" s="28" t="s">
        <v>15</v>
      </c>
      <c r="C27" s="13">
        <v>190996</v>
      </c>
      <c r="D27" s="14"/>
      <c r="E27" s="14"/>
      <c r="F27" s="14"/>
      <c r="G27" s="14">
        <v>190996</v>
      </c>
      <c r="H27" s="31"/>
      <c r="I27" s="33">
        <v>328</v>
      </c>
      <c r="J27" s="29"/>
      <c r="K27" s="29"/>
      <c r="L27" s="29"/>
      <c r="M27" s="29">
        <v>328</v>
      </c>
      <c r="N27" s="34"/>
    </row>
    <row r="28" spans="1:14" ht="38.25">
      <c r="A28" s="27" t="s">
        <v>31</v>
      </c>
      <c r="B28" s="28" t="s">
        <v>15</v>
      </c>
      <c r="C28" s="13">
        <v>118320</v>
      </c>
      <c r="D28" s="14"/>
      <c r="E28" s="14"/>
      <c r="F28" s="14"/>
      <c r="G28" s="14">
        <v>118320</v>
      </c>
      <c r="H28" s="31"/>
      <c r="I28" s="33">
        <v>0</v>
      </c>
      <c r="J28" s="29"/>
      <c r="K28" s="29"/>
      <c r="L28" s="29"/>
      <c r="M28" s="29"/>
      <c r="N28" s="34"/>
    </row>
    <row r="29" spans="1:14" ht="26.25" thickBot="1">
      <c r="A29" s="27" t="s">
        <v>32</v>
      </c>
      <c r="B29" s="28" t="s">
        <v>15</v>
      </c>
      <c r="C29" s="35">
        <v>1156945</v>
      </c>
      <c r="D29" s="36">
        <v>1156945</v>
      </c>
      <c r="E29" s="37"/>
      <c r="F29" s="37"/>
      <c r="G29" s="37"/>
      <c r="H29" s="38"/>
      <c r="I29" s="39">
        <v>0</v>
      </c>
      <c r="J29" s="37"/>
      <c r="K29" s="37"/>
      <c r="L29" s="37"/>
      <c r="M29" s="37"/>
      <c r="N29" s="40"/>
    </row>
    <row r="30" spans="1:14" ht="13.5" thickBot="1">
      <c r="A30" s="86" t="s">
        <v>33</v>
      </c>
      <c r="B30" s="87"/>
      <c r="C30" s="41">
        <f aca="true" t="shared" si="0" ref="C30:N30">SUM(C8:C29)</f>
        <v>39774389</v>
      </c>
      <c r="D30" s="42">
        <f t="shared" si="0"/>
        <v>13727209</v>
      </c>
      <c r="E30" s="42">
        <f t="shared" si="0"/>
        <v>0</v>
      </c>
      <c r="F30" s="42">
        <f t="shared" si="0"/>
        <v>3472901</v>
      </c>
      <c r="G30" s="42">
        <f t="shared" si="0"/>
        <v>18045437</v>
      </c>
      <c r="H30" s="43">
        <f t="shared" si="0"/>
        <v>4528842</v>
      </c>
      <c r="I30" s="44">
        <f t="shared" si="0"/>
        <v>36442</v>
      </c>
      <c r="J30" s="44">
        <f t="shared" si="0"/>
        <v>15558</v>
      </c>
      <c r="K30" s="44">
        <f t="shared" si="0"/>
        <v>0</v>
      </c>
      <c r="L30" s="44">
        <f t="shared" si="0"/>
        <v>4712</v>
      </c>
      <c r="M30" s="44">
        <f t="shared" si="0"/>
        <v>10450</v>
      </c>
      <c r="N30" s="44">
        <f t="shared" si="0"/>
        <v>5722</v>
      </c>
    </row>
    <row r="32" spans="1:14" ht="12.75">
      <c r="A32" s="1" t="s">
        <v>34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</sheetData>
  <sheetProtection/>
  <mergeCells count="9">
    <mergeCell ref="A30:B30"/>
    <mergeCell ref="M1:N1"/>
    <mergeCell ref="A2:M2"/>
    <mergeCell ref="A5:A7"/>
    <mergeCell ref="B5:B7"/>
    <mergeCell ref="C5:H5"/>
    <mergeCell ref="I5:N5"/>
    <mergeCell ref="D6:H6"/>
    <mergeCell ref="J6:N6"/>
  </mergeCells>
  <printOptions/>
  <pageMargins left="0.7" right="0.7" top="0.75" bottom="0.75" header="0.3" footer="0.3"/>
  <pageSetup horizontalDpi="600" verticalDpi="600" orientation="portrait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3"/>
  <sheetViews>
    <sheetView view="pageBreakPreview" zoomScale="93" zoomScaleSheetLayoutView="93" zoomScalePageLayoutView="0" workbookViewId="0" topLeftCell="A1">
      <selection activeCell="A1" sqref="A1"/>
    </sheetView>
  </sheetViews>
  <sheetFormatPr defaultColWidth="9.00390625" defaultRowHeight="12.75"/>
  <cols>
    <col min="1" max="1" width="25.875" style="1" customWidth="1"/>
    <col min="2" max="2" width="11.25390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7.75390625" style="1" customWidth="1"/>
    <col min="10" max="14" width="15.125" style="1" customWidth="1"/>
    <col min="15" max="16384" width="9.125" style="1" customWidth="1"/>
  </cols>
  <sheetData>
    <row r="1" spans="13:14" ht="12.75">
      <c r="M1" s="88"/>
      <c r="N1" s="88"/>
    </row>
    <row r="2" spans="1:13" ht="12.75" customHeight="1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8" ht="12.75">
      <c r="A3" s="2"/>
      <c r="G3" s="3" t="s">
        <v>35</v>
      </c>
      <c r="H3" s="4"/>
    </row>
    <row r="4" spans="5:10" ht="13.5" thickBot="1">
      <c r="E4" s="5"/>
      <c r="J4" s="5"/>
    </row>
    <row r="5" spans="1:14" ht="12.75">
      <c r="A5" s="90" t="s">
        <v>1</v>
      </c>
      <c r="B5" s="91" t="s">
        <v>2</v>
      </c>
      <c r="C5" s="92" t="s">
        <v>3</v>
      </c>
      <c r="D5" s="93"/>
      <c r="E5" s="93"/>
      <c r="F5" s="93"/>
      <c r="G5" s="93"/>
      <c r="H5" s="94"/>
      <c r="I5" s="95" t="s">
        <v>4</v>
      </c>
      <c r="J5" s="93"/>
      <c r="K5" s="93"/>
      <c r="L5" s="93"/>
      <c r="M5" s="93"/>
      <c r="N5" s="94"/>
    </row>
    <row r="6" spans="1:14" ht="12.75">
      <c r="A6" s="90"/>
      <c r="B6" s="91"/>
      <c r="C6" s="6" t="s">
        <v>5</v>
      </c>
      <c r="D6" s="96" t="s">
        <v>6</v>
      </c>
      <c r="E6" s="96"/>
      <c r="F6" s="96"/>
      <c r="G6" s="96"/>
      <c r="H6" s="97"/>
      <c r="I6" s="9" t="s">
        <v>7</v>
      </c>
      <c r="J6" s="96" t="s">
        <v>8</v>
      </c>
      <c r="K6" s="96"/>
      <c r="L6" s="96"/>
      <c r="M6" s="96"/>
      <c r="N6" s="97"/>
    </row>
    <row r="7" spans="1:14" ht="12.75">
      <c r="A7" s="90"/>
      <c r="B7" s="91"/>
      <c r="C7" s="6"/>
      <c r="D7" s="7" t="s">
        <v>9</v>
      </c>
      <c r="E7" s="7" t="s">
        <v>10</v>
      </c>
      <c r="F7" s="7" t="s">
        <v>11</v>
      </c>
      <c r="G7" s="7" t="s">
        <v>12</v>
      </c>
      <c r="H7" s="8" t="s">
        <v>13</v>
      </c>
      <c r="I7" s="10"/>
      <c r="J7" s="7" t="s">
        <v>9</v>
      </c>
      <c r="K7" s="7" t="s">
        <v>10</v>
      </c>
      <c r="L7" s="7" t="s">
        <v>11</v>
      </c>
      <c r="M7" s="7" t="s">
        <v>12</v>
      </c>
      <c r="N7" s="8" t="s">
        <v>13</v>
      </c>
    </row>
    <row r="8" spans="1:14" ht="12.75">
      <c r="A8" s="11" t="s">
        <v>14</v>
      </c>
      <c r="B8" s="12" t="s">
        <v>15</v>
      </c>
      <c r="C8" s="13">
        <v>12729595</v>
      </c>
      <c r="D8" s="14">
        <v>8060876</v>
      </c>
      <c r="E8" s="14"/>
      <c r="F8" s="14">
        <v>0</v>
      </c>
      <c r="G8" s="14">
        <v>3344066</v>
      </c>
      <c r="H8" s="15">
        <v>1324653</v>
      </c>
      <c r="I8" s="16">
        <v>16222</v>
      </c>
      <c r="J8" s="17">
        <v>13714</v>
      </c>
      <c r="K8" s="17"/>
      <c r="L8" s="17">
        <v>0</v>
      </c>
      <c r="M8" s="17">
        <v>1169</v>
      </c>
      <c r="N8" s="18">
        <v>1339</v>
      </c>
    </row>
    <row r="9" spans="1:14" ht="12.75">
      <c r="A9" s="19" t="s">
        <v>16</v>
      </c>
      <c r="B9" s="20" t="s">
        <v>15</v>
      </c>
      <c r="C9" s="13">
        <v>548896</v>
      </c>
      <c r="D9" s="14">
        <v>0</v>
      </c>
      <c r="E9" s="14"/>
      <c r="F9" s="14">
        <v>0</v>
      </c>
      <c r="G9" s="14">
        <v>548172</v>
      </c>
      <c r="H9" s="15">
        <v>724</v>
      </c>
      <c r="I9" s="16">
        <v>919</v>
      </c>
      <c r="J9" s="17">
        <v>0</v>
      </c>
      <c r="K9" s="17"/>
      <c r="L9" s="17">
        <v>0</v>
      </c>
      <c r="M9" s="21">
        <v>918</v>
      </c>
      <c r="N9" s="18">
        <v>1</v>
      </c>
    </row>
    <row r="10" spans="1:14" ht="12.75">
      <c r="A10" s="19" t="s">
        <v>17</v>
      </c>
      <c r="B10" s="20" t="s">
        <v>15</v>
      </c>
      <c r="C10" s="13">
        <v>2646998</v>
      </c>
      <c r="D10" s="14">
        <v>0</v>
      </c>
      <c r="E10" s="14"/>
      <c r="F10" s="14">
        <v>0</v>
      </c>
      <c r="G10" s="14">
        <v>2641665</v>
      </c>
      <c r="H10" s="15">
        <v>5333</v>
      </c>
      <c r="I10" s="16">
        <v>161</v>
      </c>
      <c r="J10" s="17">
        <v>0</v>
      </c>
      <c r="K10" s="17"/>
      <c r="L10" s="17">
        <v>0</v>
      </c>
      <c r="M10" s="17">
        <v>154</v>
      </c>
      <c r="N10" s="18">
        <v>7</v>
      </c>
    </row>
    <row r="11" spans="1:14" ht="25.5">
      <c r="A11" s="19" t="s">
        <v>18</v>
      </c>
      <c r="B11" s="20" t="s">
        <v>15</v>
      </c>
      <c r="C11" s="13">
        <v>7973163</v>
      </c>
      <c r="D11" s="14">
        <v>4300705</v>
      </c>
      <c r="E11" s="14"/>
      <c r="F11" s="14">
        <v>2111774</v>
      </c>
      <c r="G11" s="14">
        <v>1262157</v>
      </c>
      <c r="H11" s="15">
        <v>298527</v>
      </c>
      <c r="I11" s="16">
        <v>5315</v>
      </c>
      <c r="J11" s="22">
        <v>2412</v>
      </c>
      <c r="K11" s="22"/>
      <c r="L11" s="17">
        <v>2374</v>
      </c>
      <c r="M11" s="17">
        <v>329</v>
      </c>
      <c r="N11" s="18">
        <v>200</v>
      </c>
    </row>
    <row r="12" spans="1:14" ht="12.75">
      <c r="A12" s="19" t="s">
        <v>19</v>
      </c>
      <c r="B12" s="20" t="s">
        <v>15</v>
      </c>
      <c r="C12" s="13">
        <v>1182196</v>
      </c>
      <c r="D12" s="14">
        <v>2509</v>
      </c>
      <c r="E12" s="14"/>
      <c r="F12" s="14">
        <v>583094</v>
      </c>
      <c r="G12" s="14">
        <v>524618</v>
      </c>
      <c r="H12" s="15">
        <v>71975</v>
      </c>
      <c r="I12" s="16">
        <v>1210</v>
      </c>
      <c r="J12" s="23">
        <v>4</v>
      </c>
      <c r="K12" s="17"/>
      <c r="L12" s="17">
        <v>1079</v>
      </c>
      <c r="M12" s="17">
        <v>90</v>
      </c>
      <c r="N12" s="18">
        <v>37</v>
      </c>
    </row>
    <row r="13" spans="1:14" ht="12.75">
      <c r="A13" s="19" t="s">
        <v>20</v>
      </c>
      <c r="B13" s="24" t="s">
        <v>15</v>
      </c>
      <c r="C13" s="13">
        <v>1778884</v>
      </c>
      <c r="D13" s="14">
        <v>0</v>
      </c>
      <c r="E13" s="14"/>
      <c r="F13" s="14">
        <v>0</v>
      </c>
      <c r="G13" s="14">
        <v>1250974</v>
      </c>
      <c r="H13" s="15">
        <v>527910</v>
      </c>
      <c r="I13" s="16">
        <v>1784</v>
      </c>
      <c r="J13" s="23">
        <v>0</v>
      </c>
      <c r="K13" s="17"/>
      <c r="L13" s="17">
        <v>0</v>
      </c>
      <c r="M13" s="17">
        <v>1167</v>
      </c>
      <c r="N13" s="18">
        <v>617</v>
      </c>
    </row>
    <row r="14" spans="1:14" ht="12.75">
      <c r="A14" s="19" t="s">
        <v>21</v>
      </c>
      <c r="B14" s="24" t="s">
        <v>15</v>
      </c>
      <c r="C14" s="13">
        <v>866867</v>
      </c>
      <c r="D14" s="14">
        <v>47053</v>
      </c>
      <c r="E14" s="14"/>
      <c r="F14" s="14">
        <v>0</v>
      </c>
      <c r="G14" s="14">
        <v>802699</v>
      </c>
      <c r="H14" s="15">
        <v>17115</v>
      </c>
      <c r="I14" s="16">
        <v>108</v>
      </c>
      <c r="J14" s="23">
        <v>0</v>
      </c>
      <c r="K14" s="17"/>
      <c r="L14" s="17">
        <v>0</v>
      </c>
      <c r="M14" s="17">
        <v>96</v>
      </c>
      <c r="N14" s="18">
        <v>12</v>
      </c>
    </row>
    <row r="15" spans="1:14" ht="12.75">
      <c r="A15" s="19" t="s">
        <v>36</v>
      </c>
      <c r="B15" s="24" t="s">
        <v>15</v>
      </c>
      <c r="C15" s="13">
        <v>56835</v>
      </c>
      <c r="D15" s="14">
        <v>954</v>
      </c>
      <c r="E15" s="14"/>
      <c r="F15" s="14">
        <v>0</v>
      </c>
      <c r="G15" s="14">
        <v>48711</v>
      </c>
      <c r="H15" s="15">
        <v>7170</v>
      </c>
      <c r="I15" s="16">
        <v>10</v>
      </c>
      <c r="J15" s="17">
        <v>2</v>
      </c>
      <c r="K15" s="17"/>
      <c r="L15" s="17">
        <v>0</v>
      </c>
      <c r="M15" s="17">
        <v>8</v>
      </c>
      <c r="N15" s="18">
        <v>0</v>
      </c>
    </row>
    <row r="16" spans="1:14" ht="12.75">
      <c r="A16" s="19" t="s">
        <v>22</v>
      </c>
      <c r="B16" s="24" t="s">
        <v>15</v>
      </c>
      <c r="C16" s="13">
        <v>93448</v>
      </c>
      <c r="D16" s="14">
        <v>0</v>
      </c>
      <c r="E16" s="14"/>
      <c r="F16" s="14">
        <v>0</v>
      </c>
      <c r="G16" s="14">
        <v>93448</v>
      </c>
      <c r="H16" s="15">
        <v>0</v>
      </c>
      <c r="I16" s="16">
        <v>13</v>
      </c>
      <c r="J16" s="25">
        <v>0</v>
      </c>
      <c r="K16" s="25"/>
      <c r="L16" s="25">
        <v>0</v>
      </c>
      <c r="M16" s="25">
        <v>13</v>
      </c>
      <c r="N16" s="26">
        <v>0</v>
      </c>
    </row>
    <row r="17" spans="1:14" ht="12.75">
      <c r="A17" s="19" t="s">
        <v>23</v>
      </c>
      <c r="B17" s="24" t="s">
        <v>15</v>
      </c>
      <c r="C17" s="13">
        <v>2300924</v>
      </c>
      <c r="D17" s="14">
        <v>0</v>
      </c>
      <c r="E17" s="14"/>
      <c r="F17" s="14">
        <v>266727</v>
      </c>
      <c r="G17" s="14">
        <v>1891220</v>
      </c>
      <c r="H17" s="15">
        <v>142977</v>
      </c>
      <c r="I17" s="16">
        <v>559</v>
      </c>
      <c r="J17" s="25">
        <v>0</v>
      </c>
      <c r="K17" s="25"/>
      <c r="L17" s="25">
        <v>2</v>
      </c>
      <c r="M17" s="25">
        <v>428</v>
      </c>
      <c r="N17" s="26">
        <v>129</v>
      </c>
    </row>
    <row r="18" spans="1:14" ht="12.75">
      <c r="A18" s="19" t="s">
        <v>24</v>
      </c>
      <c r="B18" s="24" t="s">
        <v>15</v>
      </c>
      <c r="C18" s="13">
        <v>870423</v>
      </c>
      <c r="D18" s="14">
        <v>0</v>
      </c>
      <c r="E18" s="14"/>
      <c r="F18" s="14">
        <v>0</v>
      </c>
      <c r="G18" s="14">
        <v>870423</v>
      </c>
      <c r="H18" s="15">
        <v>0</v>
      </c>
      <c r="I18" s="16">
        <v>1429</v>
      </c>
      <c r="J18" s="25">
        <v>0</v>
      </c>
      <c r="K18" s="25"/>
      <c r="L18" s="25">
        <v>0</v>
      </c>
      <c r="M18" s="25">
        <v>1429</v>
      </c>
      <c r="N18" s="26">
        <v>0</v>
      </c>
    </row>
    <row r="19" spans="1:14" ht="12.75">
      <c r="A19" s="19" t="s">
        <v>37</v>
      </c>
      <c r="B19" s="24" t="s">
        <v>15</v>
      </c>
      <c r="C19" s="13">
        <v>6341</v>
      </c>
      <c r="D19" s="14"/>
      <c r="E19" s="14"/>
      <c r="F19" s="14">
        <v>1433</v>
      </c>
      <c r="G19" s="14">
        <v>4908</v>
      </c>
      <c r="H19" s="15"/>
      <c r="I19" s="16">
        <v>9</v>
      </c>
      <c r="J19" s="25"/>
      <c r="K19" s="25"/>
      <c r="L19" s="25">
        <v>2</v>
      </c>
      <c r="M19" s="25">
        <v>7</v>
      </c>
      <c r="N19" s="26"/>
    </row>
    <row r="20" spans="1:14" ht="12.75">
      <c r="A20" s="19" t="s">
        <v>38</v>
      </c>
      <c r="B20" s="24" t="s">
        <v>15</v>
      </c>
      <c r="C20" s="13">
        <v>754</v>
      </c>
      <c r="D20" s="14">
        <v>754</v>
      </c>
      <c r="E20" s="14"/>
      <c r="F20" s="14"/>
      <c r="G20" s="14"/>
      <c r="H20" s="15"/>
      <c r="I20" s="16">
        <v>1</v>
      </c>
      <c r="J20" s="25">
        <v>1</v>
      </c>
      <c r="K20" s="25"/>
      <c r="L20" s="25"/>
      <c r="M20" s="25"/>
      <c r="N20" s="26"/>
    </row>
    <row r="21" spans="1:14" ht="12.75">
      <c r="A21" s="19" t="s">
        <v>25</v>
      </c>
      <c r="B21" s="24" t="s">
        <v>15</v>
      </c>
      <c r="C21" s="13">
        <v>79855</v>
      </c>
      <c r="D21" s="14">
        <v>21191</v>
      </c>
      <c r="E21" s="14"/>
      <c r="F21" s="14">
        <v>16716</v>
      </c>
      <c r="G21" s="14">
        <v>39341</v>
      </c>
      <c r="H21" s="15">
        <v>2607</v>
      </c>
      <c r="I21" s="16">
        <v>60</v>
      </c>
      <c r="J21" s="25">
        <v>8</v>
      </c>
      <c r="K21" s="25"/>
      <c r="L21" s="25">
        <v>23</v>
      </c>
      <c r="M21" s="25">
        <v>25</v>
      </c>
      <c r="N21" s="26">
        <v>4</v>
      </c>
    </row>
    <row r="22" spans="1:14" ht="25.5">
      <c r="A22" s="19" t="s">
        <v>26</v>
      </c>
      <c r="B22" s="24" t="s">
        <v>15</v>
      </c>
      <c r="C22" s="13">
        <v>1037620</v>
      </c>
      <c r="D22" s="29">
        <v>0</v>
      </c>
      <c r="E22" s="29"/>
      <c r="F22" s="14">
        <v>79802</v>
      </c>
      <c r="G22" s="29">
        <v>956205</v>
      </c>
      <c r="H22" s="30">
        <v>1613</v>
      </c>
      <c r="I22" s="16">
        <v>1614</v>
      </c>
      <c r="J22" s="25"/>
      <c r="K22" s="25"/>
      <c r="L22" s="25">
        <v>102</v>
      </c>
      <c r="M22" s="25">
        <v>1507</v>
      </c>
      <c r="N22" s="26">
        <v>5</v>
      </c>
    </row>
    <row r="23" spans="1:14" ht="12.75">
      <c r="A23" s="27" t="s">
        <v>29</v>
      </c>
      <c r="B23" s="28" t="s">
        <v>15</v>
      </c>
      <c r="C23" s="13">
        <v>1602951</v>
      </c>
      <c r="D23" s="29">
        <v>0</v>
      </c>
      <c r="E23" s="29"/>
      <c r="F23" s="29"/>
      <c r="G23" s="29">
        <v>1331518</v>
      </c>
      <c r="H23" s="30">
        <v>271433</v>
      </c>
      <c r="I23" s="16">
        <v>35</v>
      </c>
      <c r="J23" s="25">
        <v>0</v>
      </c>
      <c r="K23" s="25"/>
      <c r="L23" s="25">
        <v>0</v>
      </c>
      <c r="M23" s="25">
        <v>0</v>
      </c>
      <c r="N23" s="26">
        <v>35</v>
      </c>
    </row>
    <row r="24" spans="1:14" ht="25.5">
      <c r="A24" s="27" t="s">
        <v>30</v>
      </c>
      <c r="B24" s="28" t="s">
        <v>15</v>
      </c>
      <c r="C24" s="13">
        <v>128233</v>
      </c>
      <c r="D24" s="29"/>
      <c r="E24" s="29"/>
      <c r="F24" s="29"/>
      <c r="G24" s="29">
        <v>0</v>
      </c>
      <c r="H24" s="30">
        <v>128233</v>
      </c>
      <c r="I24" s="16">
        <v>34</v>
      </c>
      <c r="J24" s="25">
        <v>0</v>
      </c>
      <c r="K24" s="25"/>
      <c r="L24" s="25">
        <v>0</v>
      </c>
      <c r="M24" s="25">
        <v>0</v>
      </c>
      <c r="N24" s="26">
        <v>34</v>
      </c>
    </row>
    <row r="25" spans="1:14" ht="25.5">
      <c r="A25" s="27" t="s">
        <v>39</v>
      </c>
      <c r="B25" s="28" t="s">
        <v>15</v>
      </c>
      <c r="C25" s="13">
        <v>899184</v>
      </c>
      <c r="D25" s="29"/>
      <c r="E25" s="29"/>
      <c r="F25" s="29"/>
      <c r="G25" s="29">
        <v>899184</v>
      </c>
      <c r="H25" s="30"/>
      <c r="I25" s="16">
        <v>0</v>
      </c>
      <c r="J25" s="25"/>
      <c r="K25" s="25"/>
      <c r="L25" s="25"/>
      <c r="M25" s="25"/>
      <c r="N25" s="26">
        <v>0</v>
      </c>
    </row>
    <row r="26" spans="1:14" ht="25.5">
      <c r="A26" s="27" t="s">
        <v>27</v>
      </c>
      <c r="B26" s="28" t="s">
        <v>15</v>
      </c>
      <c r="C26" s="13">
        <f>SUM(D26:H26)</f>
        <v>3635933</v>
      </c>
      <c r="D26" s="14">
        <v>65941</v>
      </c>
      <c r="E26" s="14"/>
      <c r="F26" s="14"/>
      <c r="G26" s="14">
        <v>1558490</v>
      </c>
      <c r="H26" s="31">
        <v>2011502</v>
      </c>
      <c r="I26" s="16">
        <f>J26+L26+M26+N26</f>
        <v>5957</v>
      </c>
      <c r="J26" s="25">
        <v>106</v>
      </c>
      <c r="K26" s="25"/>
      <c r="L26" s="25"/>
      <c r="M26" s="25">
        <v>2584</v>
      </c>
      <c r="N26" s="26">
        <v>3267</v>
      </c>
    </row>
    <row r="27" spans="1:14" ht="12.75">
      <c r="A27" s="27" t="s">
        <v>28</v>
      </c>
      <c r="B27" s="28" t="s">
        <v>15</v>
      </c>
      <c r="C27" s="13">
        <f>SUM(D27:H27)</f>
        <v>206257</v>
      </c>
      <c r="D27" s="14"/>
      <c r="E27" s="14"/>
      <c r="F27" s="14"/>
      <c r="G27" s="14">
        <v>206257</v>
      </c>
      <c r="H27" s="31"/>
      <c r="I27" s="16">
        <f>J27+L27+M27+N27</f>
        <v>323</v>
      </c>
      <c r="J27" s="29"/>
      <c r="K27" s="29"/>
      <c r="L27" s="29"/>
      <c r="M27" s="29">
        <v>323</v>
      </c>
      <c r="N27" s="34"/>
    </row>
    <row r="28" spans="1:14" ht="38.25">
      <c r="A28" s="27" t="s">
        <v>31</v>
      </c>
      <c r="B28" s="28" t="s">
        <v>15</v>
      </c>
      <c r="C28" s="13">
        <f>SUM(D28:H28)</f>
        <v>140320</v>
      </c>
      <c r="D28" s="14"/>
      <c r="E28" s="14"/>
      <c r="F28" s="14"/>
      <c r="G28" s="14">
        <v>140320</v>
      </c>
      <c r="H28" s="31"/>
      <c r="I28" s="16">
        <f>J28+L28+M28+N28</f>
        <v>0</v>
      </c>
      <c r="J28" s="29"/>
      <c r="K28" s="29"/>
      <c r="L28" s="29"/>
      <c r="M28" s="29"/>
      <c r="N28" s="34"/>
    </row>
    <row r="29" spans="1:14" ht="25.5">
      <c r="A29" s="27" t="s">
        <v>32</v>
      </c>
      <c r="B29" s="28" t="s">
        <v>15</v>
      </c>
      <c r="C29" s="13">
        <f>SUM(D29:H29)</f>
        <v>1356449</v>
      </c>
      <c r="D29" s="14">
        <v>1327047</v>
      </c>
      <c r="E29" s="14"/>
      <c r="F29" s="14"/>
      <c r="G29" s="14">
        <v>24073</v>
      </c>
      <c r="H29" s="31">
        <v>5329</v>
      </c>
      <c r="I29" s="16">
        <f>J29+L29+M29+N29</f>
        <v>42</v>
      </c>
      <c r="J29" s="29"/>
      <c r="K29" s="29"/>
      <c r="L29" s="29"/>
      <c r="M29" s="29">
        <v>35</v>
      </c>
      <c r="N29" s="34">
        <v>7</v>
      </c>
    </row>
    <row r="30" spans="1:14" ht="13.5" thickBot="1">
      <c r="A30" s="27" t="s">
        <v>40</v>
      </c>
      <c r="B30" s="28" t="s">
        <v>15</v>
      </c>
      <c r="C30" s="46">
        <f>SUM(D30:H30)</f>
        <v>368606</v>
      </c>
      <c r="D30" s="45"/>
      <c r="E30" s="45"/>
      <c r="F30" s="45"/>
      <c r="G30" s="45">
        <v>291263</v>
      </c>
      <c r="H30" s="47">
        <f>63271+14072</f>
        <v>77343</v>
      </c>
      <c r="I30" s="48">
        <f>J30+L30+M30+N30</f>
        <v>505.03</v>
      </c>
      <c r="J30" s="29"/>
      <c r="K30" s="29"/>
      <c r="L30" s="29"/>
      <c r="M30" s="29">
        <v>419.43</v>
      </c>
      <c r="N30" s="34">
        <v>85.6</v>
      </c>
    </row>
    <row r="31" spans="1:14" ht="13.5" thickBot="1">
      <c r="A31" s="86" t="s">
        <v>33</v>
      </c>
      <c r="B31" s="87"/>
      <c r="C31" s="49">
        <f>SUM(C8:C30)</f>
        <v>40510732</v>
      </c>
      <c r="D31" s="50">
        <f aca="true" t="shared" si="0" ref="D31:L31">SUM(D8:D29)</f>
        <v>13827030</v>
      </c>
      <c r="E31" s="50">
        <f t="shared" si="0"/>
        <v>0</v>
      </c>
      <c r="F31" s="50">
        <f t="shared" si="0"/>
        <v>3059546</v>
      </c>
      <c r="G31" s="50">
        <f>SUM(G8:G30)</f>
        <v>18729712</v>
      </c>
      <c r="H31" s="51">
        <f t="shared" si="0"/>
        <v>4817101</v>
      </c>
      <c r="I31" s="50">
        <f>SUM(I8:I30)</f>
        <v>36310.03</v>
      </c>
      <c r="J31" s="50">
        <f t="shared" si="0"/>
        <v>16247</v>
      </c>
      <c r="K31" s="50">
        <f t="shared" si="0"/>
        <v>0</v>
      </c>
      <c r="L31" s="50">
        <f t="shared" si="0"/>
        <v>3582</v>
      </c>
      <c r="M31" s="50">
        <f>SUM(M8:M30)</f>
        <v>10701.43</v>
      </c>
      <c r="N31" s="51">
        <f>SUM(N8:N30)</f>
        <v>5779.6</v>
      </c>
    </row>
    <row r="33" spans="1:14" ht="12.75">
      <c r="A33" s="1" t="s">
        <v>34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</sheetData>
  <sheetProtection/>
  <mergeCells count="9">
    <mergeCell ref="A31:B31"/>
    <mergeCell ref="M1:N1"/>
    <mergeCell ref="A2:M2"/>
    <mergeCell ref="A5:A7"/>
    <mergeCell ref="B5:B7"/>
    <mergeCell ref="C5:H5"/>
    <mergeCell ref="I5:N5"/>
    <mergeCell ref="D6:H6"/>
    <mergeCell ref="J6:N6"/>
  </mergeCells>
  <printOptions/>
  <pageMargins left="0.7" right="0.7" top="0.75" bottom="0.75" header="0.3" footer="0.3"/>
  <pageSetup horizontalDpi="600" verticalDpi="600" orientation="portrait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view="pageBreakPreview" zoomScale="95" zoomScaleSheetLayoutView="95" zoomScalePageLayoutView="0" workbookViewId="0" topLeftCell="A1">
      <selection activeCell="A1" sqref="A1"/>
    </sheetView>
  </sheetViews>
  <sheetFormatPr defaultColWidth="9.00390625" defaultRowHeight="12.75"/>
  <cols>
    <col min="1" max="1" width="25.875" style="1" customWidth="1"/>
    <col min="2" max="2" width="11.25390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7.75390625" style="1" customWidth="1"/>
    <col min="10" max="14" width="15.125" style="1" customWidth="1"/>
    <col min="15" max="16384" width="9.125" style="1" customWidth="1"/>
  </cols>
  <sheetData>
    <row r="1" spans="13:14" ht="12.75">
      <c r="M1" s="88"/>
      <c r="N1" s="88"/>
    </row>
    <row r="2" spans="1:13" ht="12.75" customHeight="1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8" ht="12.75">
      <c r="A3" s="2"/>
      <c r="G3" s="3" t="s">
        <v>35</v>
      </c>
      <c r="H3" s="4"/>
    </row>
    <row r="4" spans="5:10" ht="13.5" thickBot="1">
      <c r="E4" s="5"/>
      <c r="J4" s="5"/>
    </row>
    <row r="5" spans="1:14" ht="12.75">
      <c r="A5" s="90" t="s">
        <v>1</v>
      </c>
      <c r="B5" s="91" t="s">
        <v>2</v>
      </c>
      <c r="C5" s="92" t="s">
        <v>3</v>
      </c>
      <c r="D5" s="93"/>
      <c r="E5" s="93"/>
      <c r="F5" s="93"/>
      <c r="G5" s="93"/>
      <c r="H5" s="94"/>
      <c r="I5" s="95" t="s">
        <v>4</v>
      </c>
      <c r="J5" s="93"/>
      <c r="K5" s="93"/>
      <c r="L5" s="93"/>
      <c r="M5" s="93"/>
      <c r="N5" s="94"/>
    </row>
    <row r="6" spans="1:14" ht="12.75">
      <c r="A6" s="90"/>
      <c r="B6" s="91"/>
      <c r="C6" s="6" t="s">
        <v>5</v>
      </c>
      <c r="D6" s="96" t="s">
        <v>6</v>
      </c>
      <c r="E6" s="96"/>
      <c r="F6" s="96"/>
      <c r="G6" s="96"/>
      <c r="H6" s="97"/>
      <c r="I6" s="9" t="s">
        <v>7</v>
      </c>
      <c r="J6" s="96" t="s">
        <v>8</v>
      </c>
      <c r="K6" s="96"/>
      <c r="L6" s="96"/>
      <c r="M6" s="96"/>
      <c r="N6" s="97"/>
    </row>
    <row r="7" spans="1:14" ht="12.75">
      <c r="A7" s="90"/>
      <c r="B7" s="91"/>
      <c r="C7" s="6"/>
      <c r="D7" s="7" t="s">
        <v>9</v>
      </c>
      <c r="E7" s="7" t="s">
        <v>10</v>
      </c>
      <c r="F7" s="7" t="s">
        <v>11</v>
      </c>
      <c r="G7" s="7" t="s">
        <v>12</v>
      </c>
      <c r="H7" s="8" t="s">
        <v>13</v>
      </c>
      <c r="I7" s="10"/>
      <c r="J7" s="7" t="s">
        <v>9</v>
      </c>
      <c r="K7" s="7" t="s">
        <v>10</v>
      </c>
      <c r="L7" s="7" t="s">
        <v>11</v>
      </c>
      <c r="M7" s="7" t="s">
        <v>12</v>
      </c>
      <c r="N7" s="8" t="s">
        <v>13</v>
      </c>
    </row>
    <row r="8" spans="1:14" ht="12.75">
      <c r="A8" s="11" t="s">
        <v>14</v>
      </c>
      <c r="B8" s="12" t="s">
        <v>15</v>
      </c>
      <c r="C8" s="13">
        <v>12723576</v>
      </c>
      <c r="D8" s="14">
        <v>8033238</v>
      </c>
      <c r="E8" s="14"/>
      <c r="F8" s="14">
        <v>0</v>
      </c>
      <c r="G8" s="14">
        <v>3317355</v>
      </c>
      <c r="H8" s="15">
        <v>1372983</v>
      </c>
      <c r="I8" s="16">
        <v>17286</v>
      </c>
      <c r="J8" s="17">
        <v>14084</v>
      </c>
      <c r="K8" s="17"/>
      <c r="L8" s="17">
        <v>0</v>
      </c>
      <c r="M8" s="17">
        <v>1586</v>
      </c>
      <c r="N8" s="18">
        <v>1616</v>
      </c>
    </row>
    <row r="9" spans="1:14" ht="12.75">
      <c r="A9" s="19" t="s">
        <v>16</v>
      </c>
      <c r="B9" s="20" t="s">
        <v>15</v>
      </c>
      <c r="C9" s="13">
        <v>435908</v>
      </c>
      <c r="D9" s="14">
        <v>0</v>
      </c>
      <c r="E9" s="14"/>
      <c r="F9" s="14">
        <v>0</v>
      </c>
      <c r="G9" s="14">
        <v>435224</v>
      </c>
      <c r="H9" s="15">
        <v>684</v>
      </c>
      <c r="I9" s="16">
        <v>702</v>
      </c>
      <c r="J9" s="17">
        <v>0</v>
      </c>
      <c r="K9" s="17"/>
      <c r="L9" s="17">
        <v>0</v>
      </c>
      <c r="M9" s="21">
        <v>701</v>
      </c>
      <c r="N9" s="18">
        <v>1</v>
      </c>
    </row>
    <row r="10" spans="1:14" ht="12.75">
      <c r="A10" s="19" t="s">
        <v>17</v>
      </c>
      <c r="B10" s="20" t="s">
        <v>15</v>
      </c>
      <c r="C10" s="13">
        <v>2523543</v>
      </c>
      <c r="D10" s="14">
        <v>0</v>
      </c>
      <c r="E10" s="14"/>
      <c r="F10" s="14">
        <v>0</v>
      </c>
      <c r="G10" s="14">
        <v>2518226</v>
      </c>
      <c r="H10" s="15">
        <v>5317</v>
      </c>
      <c r="I10" s="16">
        <v>190</v>
      </c>
      <c r="J10" s="17">
        <v>0</v>
      </c>
      <c r="K10" s="17"/>
      <c r="L10" s="17">
        <v>0</v>
      </c>
      <c r="M10" s="17">
        <v>181</v>
      </c>
      <c r="N10" s="18">
        <v>9</v>
      </c>
    </row>
    <row r="11" spans="1:14" ht="25.5">
      <c r="A11" s="19" t="s">
        <v>18</v>
      </c>
      <c r="B11" s="20" t="s">
        <v>15</v>
      </c>
      <c r="C11" s="13">
        <v>7708884</v>
      </c>
      <c r="D11" s="14">
        <v>3906940</v>
      </c>
      <c r="E11" s="14"/>
      <c r="F11" s="14">
        <v>2384575</v>
      </c>
      <c r="G11" s="14">
        <v>1104572</v>
      </c>
      <c r="H11" s="15">
        <v>312797</v>
      </c>
      <c r="I11" s="16">
        <v>6433</v>
      </c>
      <c r="J11" s="22">
        <v>2750</v>
      </c>
      <c r="K11" s="22"/>
      <c r="L11" s="17">
        <v>3129</v>
      </c>
      <c r="M11" s="17">
        <v>318</v>
      </c>
      <c r="N11" s="18">
        <v>236</v>
      </c>
    </row>
    <row r="12" spans="1:14" ht="12.75">
      <c r="A12" s="19" t="s">
        <v>19</v>
      </c>
      <c r="B12" s="20" t="s">
        <v>15</v>
      </c>
      <c r="C12" s="13">
        <v>1210709</v>
      </c>
      <c r="D12" s="14">
        <v>2440</v>
      </c>
      <c r="E12" s="14"/>
      <c r="F12" s="14">
        <v>590616</v>
      </c>
      <c r="G12" s="14">
        <v>551171</v>
      </c>
      <c r="H12" s="15">
        <v>66482</v>
      </c>
      <c r="I12" s="16">
        <v>1217</v>
      </c>
      <c r="J12" s="23">
        <v>4</v>
      </c>
      <c r="K12" s="17"/>
      <c r="L12" s="17">
        <v>1093</v>
      </c>
      <c r="M12" s="17">
        <v>84</v>
      </c>
      <c r="N12" s="18">
        <v>36</v>
      </c>
    </row>
    <row r="13" spans="1:14" ht="12.75">
      <c r="A13" s="19" t="s">
        <v>20</v>
      </c>
      <c r="B13" s="24" t="s">
        <v>15</v>
      </c>
      <c r="C13" s="13">
        <v>1773857</v>
      </c>
      <c r="D13" s="14">
        <v>0</v>
      </c>
      <c r="E13" s="14"/>
      <c r="F13" s="14">
        <v>0</v>
      </c>
      <c r="G13" s="14">
        <v>1256668</v>
      </c>
      <c r="H13" s="15">
        <v>517189</v>
      </c>
      <c r="I13" s="16">
        <v>2110</v>
      </c>
      <c r="J13" s="23">
        <v>0</v>
      </c>
      <c r="K13" s="17"/>
      <c r="L13" s="17">
        <v>0</v>
      </c>
      <c r="M13" s="17">
        <v>1396</v>
      </c>
      <c r="N13" s="18">
        <v>714</v>
      </c>
    </row>
    <row r="14" spans="1:14" ht="12.75">
      <c r="A14" s="19" t="s">
        <v>21</v>
      </c>
      <c r="B14" s="24" t="s">
        <v>15</v>
      </c>
      <c r="C14" s="13">
        <v>918871</v>
      </c>
      <c r="D14" s="14">
        <v>183418</v>
      </c>
      <c r="E14" s="14"/>
      <c r="F14" s="14">
        <v>0</v>
      </c>
      <c r="G14" s="14">
        <v>718079</v>
      </c>
      <c r="H14" s="15">
        <v>17374</v>
      </c>
      <c r="I14" s="16">
        <v>168</v>
      </c>
      <c r="J14" s="23">
        <v>68</v>
      </c>
      <c r="K14" s="17"/>
      <c r="L14" s="17">
        <v>0</v>
      </c>
      <c r="M14" s="17">
        <v>84</v>
      </c>
      <c r="N14" s="18">
        <v>16</v>
      </c>
    </row>
    <row r="15" spans="1:14" ht="12.75">
      <c r="A15" s="19" t="s">
        <v>36</v>
      </c>
      <c r="B15" s="24" t="s">
        <v>15</v>
      </c>
      <c r="C15" s="13">
        <v>58181</v>
      </c>
      <c r="D15" s="14">
        <v>907</v>
      </c>
      <c r="E15" s="14"/>
      <c r="F15" s="14">
        <v>0</v>
      </c>
      <c r="G15" s="14">
        <v>48232</v>
      </c>
      <c r="H15" s="15">
        <v>9042</v>
      </c>
      <c r="I15" s="16">
        <v>9</v>
      </c>
      <c r="J15" s="17">
        <v>2</v>
      </c>
      <c r="K15" s="17"/>
      <c r="L15" s="17">
        <v>0</v>
      </c>
      <c r="M15" s="17">
        <v>7</v>
      </c>
      <c r="N15" s="18">
        <v>0</v>
      </c>
    </row>
    <row r="16" spans="1:14" ht="12.75">
      <c r="A16" s="19" t="s">
        <v>22</v>
      </c>
      <c r="B16" s="24" t="s">
        <v>15</v>
      </c>
      <c r="C16" s="13">
        <v>78635</v>
      </c>
      <c r="D16" s="14">
        <v>0</v>
      </c>
      <c r="E16" s="14"/>
      <c r="F16" s="14">
        <v>0</v>
      </c>
      <c r="G16" s="14">
        <v>78635</v>
      </c>
      <c r="H16" s="15">
        <v>0</v>
      </c>
      <c r="I16" s="16">
        <v>14</v>
      </c>
      <c r="J16" s="25">
        <v>0</v>
      </c>
      <c r="K16" s="25"/>
      <c r="L16" s="25">
        <v>0</v>
      </c>
      <c r="M16" s="25">
        <v>14</v>
      </c>
      <c r="N16" s="26">
        <v>0</v>
      </c>
    </row>
    <row r="17" spans="1:14" ht="12.75">
      <c r="A17" s="19" t="s">
        <v>23</v>
      </c>
      <c r="B17" s="24" t="s">
        <v>15</v>
      </c>
      <c r="C17" s="13">
        <v>2379929</v>
      </c>
      <c r="D17" s="14">
        <v>0</v>
      </c>
      <c r="E17" s="14"/>
      <c r="F17" s="14">
        <v>329721</v>
      </c>
      <c r="G17" s="14">
        <v>1905317</v>
      </c>
      <c r="H17" s="15">
        <v>144891</v>
      </c>
      <c r="I17" s="16">
        <v>554</v>
      </c>
      <c r="J17" s="25">
        <v>0</v>
      </c>
      <c r="K17" s="25"/>
      <c r="L17" s="25">
        <v>2</v>
      </c>
      <c r="M17" s="25">
        <v>429</v>
      </c>
      <c r="N17" s="26">
        <v>123</v>
      </c>
    </row>
    <row r="18" spans="1:14" ht="12.75">
      <c r="A18" s="19" t="s">
        <v>24</v>
      </c>
      <c r="B18" s="24" t="s">
        <v>15</v>
      </c>
      <c r="C18" s="13">
        <v>862565</v>
      </c>
      <c r="D18" s="14">
        <v>0</v>
      </c>
      <c r="E18" s="14"/>
      <c r="F18" s="14">
        <v>0</v>
      </c>
      <c r="G18" s="14">
        <v>862565</v>
      </c>
      <c r="H18" s="15">
        <v>0</v>
      </c>
      <c r="I18" s="16">
        <v>1307</v>
      </c>
      <c r="J18" s="25">
        <v>0</v>
      </c>
      <c r="K18" s="25"/>
      <c r="L18" s="25">
        <v>0</v>
      </c>
      <c r="M18" s="25">
        <v>1307</v>
      </c>
      <c r="N18" s="26">
        <v>0</v>
      </c>
    </row>
    <row r="19" spans="1:14" ht="12.75">
      <c r="A19" s="19" t="s">
        <v>37</v>
      </c>
      <c r="B19" s="24" t="s">
        <v>15</v>
      </c>
      <c r="C19" s="13">
        <v>6167</v>
      </c>
      <c r="D19" s="14"/>
      <c r="E19" s="14"/>
      <c r="F19" s="14">
        <v>1387</v>
      </c>
      <c r="G19" s="14">
        <v>4780</v>
      </c>
      <c r="H19" s="15"/>
      <c r="I19" s="16">
        <v>9</v>
      </c>
      <c r="J19" s="25"/>
      <c r="K19" s="25"/>
      <c r="L19" s="25">
        <v>2</v>
      </c>
      <c r="M19" s="25">
        <v>7</v>
      </c>
      <c r="N19" s="26"/>
    </row>
    <row r="20" spans="1:14" ht="12.75">
      <c r="A20" s="19" t="s">
        <v>38</v>
      </c>
      <c r="B20" s="24" t="s">
        <v>15</v>
      </c>
      <c r="C20" s="13">
        <v>767</v>
      </c>
      <c r="D20" s="14">
        <v>767</v>
      </c>
      <c r="E20" s="14"/>
      <c r="F20" s="14"/>
      <c r="G20" s="14"/>
      <c r="H20" s="15"/>
      <c r="I20" s="16">
        <v>2</v>
      </c>
      <c r="J20" s="25">
        <v>2</v>
      </c>
      <c r="K20" s="25"/>
      <c r="L20" s="25"/>
      <c r="M20" s="25"/>
      <c r="N20" s="26"/>
    </row>
    <row r="21" spans="1:14" ht="12.75">
      <c r="A21" s="19" t="s">
        <v>25</v>
      </c>
      <c r="B21" s="24" t="s">
        <v>15</v>
      </c>
      <c r="C21" s="13">
        <v>68552</v>
      </c>
      <c r="D21" s="14">
        <v>14480</v>
      </c>
      <c r="E21" s="14"/>
      <c r="F21" s="14">
        <v>14007</v>
      </c>
      <c r="G21" s="14">
        <v>40065</v>
      </c>
      <c r="H21" s="15">
        <v>0</v>
      </c>
      <c r="I21" s="16">
        <v>81</v>
      </c>
      <c r="J21" s="25">
        <v>32</v>
      </c>
      <c r="K21" s="25"/>
      <c r="L21" s="25">
        <v>21</v>
      </c>
      <c r="M21" s="25">
        <v>28</v>
      </c>
      <c r="N21" s="26">
        <v>0</v>
      </c>
    </row>
    <row r="22" spans="1:14" ht="25.5">
      <c r="A22" s="19" t="s">
        <v>26</v>
      </c>
      <c r="B22" s="24" t="s">
        <v>15</v>
      </c>
      <c r="C22" s="13">
        <v>1317859</v>
      </c>
      <c r="D22" s="29">
        <v>344551</v>
      </c>
      <c r="E22" s="29"/>
      <c r="F22" s="14">
        <v>87314</v>
      </c>
      <c r="G22" s="29">
        <v>884280</v>
      </c>
      <c r="H22" s="30">
        <v>1714</v>
      </c>
      <c r="I22" s="16">
        <v>1522</v>
      </c>
      <c r="J22" s="25"/>
      <c r="K22" s="25"/>
      <c r="L22" s="25">
        <v>119</v>
      </c>
      <c r="M22" s="25">
        <v>1398</v>
      </c>
      <c r="N22" s="26">
        <v>5</v>
      </c>
    </row>
    <row r="23" spans="1:14" ht="12.75">
      <c r="A23" s="27" t="s">
        <v>29</v>
      </c>
      <c r="B23" s="28" t="s">
        <v>15</v>
      </c>
      <c r="C23" s="13">
        <v>1590769</v>
      </c>
      <c r="D23" s="29">
        <v>0</v>
      </c>
      <c r="E23" s="29"/>
      <c r="F23" s="29"/>
      <c r="G23" s="29">
        <v>1306252</v>
      </c>
      <c r="H23" s="30">
        <v>284517</v>
      </c>
      <c r="I23" s="16">
        <v>35</v>
      </c>
      <c r="J23" s="25">
        <v>0</v>
      </c>
      <c r="K23" s="25"/>
      <c r="L23" s="25">
        <v>0</v>
      </c>
      <c r="M23" s="25">
        <v>0</v>
      </c>
      <c r="N23" s="26">
        <v>35</v>
      </c>
    </row>
    <row r="24" spans="1:14" ht="25.5">
      <c r="A24" s="27" t="s">
        <v>30</v>
      </c>
      <c r="B24" s="28" t="s">
        <v>15</v>
      </c>
      <c r="C24" s="13">
        <v>119625</v>
      </c>
      <c r="D24" s="29"/>
      <c r="E24" s="29"/>
      <c r="F24" s="29"/>
      <c r="G24" s="29">
        <v>0</v>
      </c>
      <c r="H24" s="30">
        <v>119625</v>
      </c>
      <c r="I24" s="16">
        <v>36</v>
      </c>
      <c r="J24" s="25">
        <v>0</v>
      </c>
      <c r="K24" s="25"/>
      <c r="L24" s="25">
        <v>0</v>
      </c>
      <c r="M24" s="25">
        <v>0</v>
      </c>
      <c r="N24" s="26">
        <v>36</v>
      </c>
    </row>
    <row r="25" spans="1:14" ht="25.5">
      <c r="A25" s="27" t="s">
        <v>39</v>
      </c>
      <c r="B25" s="28" t="s">
        <v>15</v>
      </c>
      <c r="C25" s="13">
        <v>863296</v>
      </c>
      <c r="D25" s="29"/>
      <c r="E25" s="29"/>
      <c r="F25" s="29"/>
      <c r="G25" s="29">
        <v>863296</v>
      </c>
      <c r="H25" s="30"/>
      <c r="I25" s="16">
        <v>0</v>
      </c>
      <c r="J25" s="25"/>
      <c r="K25" s="25"/>
      <c r="L25" s="25"/>
      <c r="M25" s="25"/>
      <c r="N25" s="26">
        <v>0</v>
      </c>
    </row>
    <row r="26" spans="1:14" ht="25.5">
      <c r="A26" s="27" t="s">
        <v>27</v>
      </c>
      <c r="B26" s="28" t="s">
        <v>15</v>
      </c>
      <c r="C26" s="13">
        <f>SUM(D26:H26)</f>
        <v>3251535</v>
      </c>
      <c r="D26" s="14">
        <v>60487</v>
      </c>
      <c r="E26" s="14"/>
      <c r="F26" s="14"/>
      <c r="G26" s="14">
        <v>1418320</v>
      </c>
      <c r="H26" s="31">
        <v>1772728</v>
      </c>
      <c r="I26" s="16">
        <f>J26+L26+M26+N26</f>
        <v>5483</v>
      </c>
      <c r="J26" s="25">
        <v>100</v>
      </c>
      <c r="K26" s="25"/>
      <c r="L26" s="25"/>
      <c r="M26" s="25">
        <v>2410</v>
      </c>
      <c r="N26" s="26">
        <v>2973</v>
      </c>
    </row>
    <row r="27" spans="1:14" ht="12.75">
      <c r="A27" s="27" t="s">
        <v>28</v>
      </c>
      <c r="B27" s="28" t="s">
        <v>15</v>
      </c>
      <c r="C27" s="13">
        <f>SUM(D27:H27)</f>
        <v>188068</v>
      </c>
      <c r="D27" s="14"/>
      <c r="E27" s="14"/>
      <c r="F27" s="14"/>
      <c r="G27" s="14">
        <v>188068</v>
      </c>
      <c r="H27" s="31"/>
      <c r="I27" s="16">
        <f>J27+L27+M27+N27</f>
        <v>305</v>
      </c>
      <c r="J27" s="29"/>
      <c r="K27" s="29"/>
      <c r="L27" s="29"/>
      <c r="M27" s="29">
        <v>305</v>
      </c>
      <c r="N27" s="34"/>
    </row>
    <row r="28" spans="1:14" ht="38.25">
      <c r="A28" s="27" t="s">
        <v>31</v>
      </c>
      <c r="B28" s="28" t="s">
        <v>15</v>
      </c>
      <c r="C28" s="13">
        <f>SUM(D28:H28)</f>
        <v>120400</v>
      </c>
      <c r="D28" s="14"/>
      <c r="E28" s="14"/>
      <c r="F28" s="14"/>
      <c r="G28" s="14">
        <v>120400</v>
      </c>
      <c r="H28" s="31"/>
      <c r="I28" s="16">
        <f>J28+L28+M28+N28</f>
        <v>0</v>
      </c>
      <c r="J28" s="29"/>
      <c r="K28" s="29"/>
      <c r="L28" s="29"/>
      <c r="M28" s="29"/>
      <c r="N28" s="34"/>
    </row>
    <row r="29" spans="1:14" ht="25.5">
      <c r="A29" s="27" t="s">
        <v>32</v>
      </c>
      <c r="B29" s="28" t="s">
        <v>15</v>
      </c>
      <c r="C29" s="13">
        <f>SUM(D29:H29)</f>
        <v>1294327</v>
      </c>
      <c r="D29" s="14">
        <v>1266981</v>
      </c>
      <c r="E29" s="14"/>
      <c r="F29" s="14"/>
      <c r="G29" s="14">
        <v>22277</v>
      </c>
      <c r="H29" s="31">
        <v>5069</v>
      </c>
      <c r="I29" s="16">
        <f>J29+L29+M29+N29</f>
        <v>40</v>
      </c>
      <c r="J29" s="29"/>
      <c r="K29" s="29"/>
      <c r="L29" s="29"/>
      <c r="M29" s="29">
        <v>32</v>
      </c>
      <c r="N29" s="34">
        <v>8</v>
      </c>
    </row>
    <row r="30" spans="1:14" ht="13.5" thickBot="1">
      <c r="A30" s="27" t="s">
        <v>40</v>
      </c>
      <c r="B30" s="28" t="s">
        <v>15</v>
      </c>
      <c r="C30" s="46">
        <f>SUM(D30:H30)</f>
        <v>331616</v>
      </c>
      <c r="D30" s="45"/>
      <c r="E30" s="45"/>
      <c r="F30" s="45"/>
      <c r="G30" s="45">
        <v>263495</v>
      </c>
      <c r="H30" s="47">
        <v>68121</v>
      </c>
      <c r="I30" s="48">
        <f>J30+L30+M30+N30</f>
        <v>461</v>
      </c>
      <c r="J30" s="29"/>
      <c r="K30" s="29"/>
      <c r="L30" s="29"/>
      <c r="M30" s="29">
        <v>372</v>
      </c>
      <c r="N30" s="34">
        <v>89</v>
      </c>
    </row>
    <row r="31" spans="1:14" ht="13.5" thickBot="1">
      <c r="A31" s="86" t="s">
        <v>33</v>
      </c>
      <c r="B31" s="87"/>
      <c r="C31" s="49">
        <f>SUM(C8:C30)</f>
        <v>39827639</v>
      </c>
      <c r="D31" s="50">
        <f aca="true" t="shared" si="0" ref="D31:L31">SUM(D8:D29)</f>
        <v>13814209</v>
      </c>
      <c r="E31" s="50">
        <f t="shared" si="0"/>
        <v>0</v>
      </c>
      <c r="F31" s="50">
        <f t="shared" si="0"/>
        <v>3407620</v>
      </c>
      <c r="G31" s="50">
        <f>SUM(G8:G30)</f>
        <v>17907277</v>
      </c>
      <c r="H31" s="51">
        <f t="shared" si="0"/>
        <v>4630412</v>
      </c>
      <c r="I31" s="50">
        <f>SUM(I8:I30)</f>
        <v>37964</v>
      </c>
      <c r="J31" s="50">
        <f t="shared" si="0"/>
        <v>17042</v>
      </c>
      <c r="K31" s="50">
        <f t="shared" si="0"/>
        <v>0</v>
      </c>
      <c r="L31" s="50">
        <f t="shared" si="0"/>
        <v>4366</v>
      </c>
      <c r="M31" s="50">
        <f>SUM(M8:M30)</f>
        <v>10659</v>
      </c>
      <c r="N31" s="51">
        <f>SUM(N8:N30)</f>
        <v>5897</v>
      </c>
    </row>
    <row r="33" spans="1:14" ht="12.75">
      <c r="A33" s="1" t="s">
        <v>34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</sheetData>
  <sheetProtection/>
  <mergeCells count="9">
    <mergeCell ref="A31:B31"/>
    <mergeCell ref="M1:N1"/>
    <mergeCell ref="A2:M2"/>
    <mergeCell ref="A5:A7"/>
    <mergeCell ref="B5:B7"/>
    <mergeCell ref="C5:H5"/>
    <mergeCell ref="I5:N5"/>
    <mergeCell ref="D6:H6"/>
    <mergeCell ref="J6:N6"/>
  </mergeCells>
  <printOptions/>
  <pageMargins left="0.7" right="0.7" top="0.75" bottom="0.75" header="0.3" footer="0.3"/>
  <pageSetup horizontalDpi="600" verticalDpi="600" orientation="portrait" paperSize="9" scale="3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4"/>
  <sheetViews>
    <sheetView view="pageBreakPreview" zoomScale="95" zoomScaleSheetLayoutView="95" zoomScalePageLayoutView="0" workbookViewId="0" topLeftCell="A1">
      <selection activeCell="A1" sqref="A1"/>
    </sheetView>
  </sheetViews>
  <sheetFormatPr defaultColWidth="9.00390625" defaultRowHeight="12.75"/>
  <cols>
    <col min="1" max="1" width="25.875" style="1" customWidth="1"/>
    <col min="2" max="2" width="11.25390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7.75390625" style="1" customWidth="1"/>
    <col min="10" max="14" width="15.125" style="1" customWidth="1"/>
    <col min="15" max="16384" width="9.125" style="1" customWidth="1"/>
  </cols>
  <sheetData>
    <row r="1" spans="13:14" ht="12.75">
      <c r="M1" s="88"/>
      <c r="N1" s="88"/>
    </row>
    <row r="2" spans="1:13" ht="12.75" customHeight="1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8" ht="12.75">
      <c r="A3" s="2"/>
      <c r="G3" s="3" t="s">
        <v>35</v>
      </c>
      <c r="H3" s="4"/>
    </row>
    <row r="4" spans="5:10" ht="13.5" thickBot="1">
      <c r="E4" s="5"/>
      <c r="J4" s="5"/>
    </row>
    <row r="5" spans="1:14" ht="12.75">
      <c r="A5" s="90" t="s">
        <v>1</v>
      </c>
      <c r="B5" s="91" t="s">
        <v>2</v>
      </c>
      <c r="C5" s="92" t="s">
        <v>3</v>
      </c>
      <c r="D5" s="93"/>
      <c r="E5" s="93"/>
      <c r="F5" s="93"/>
      <c r="G5" s="93"/>
      <c r="H5" s="94"/>
      <c r="I5" s="92" t="s">
        <v>4</v>
      </c>
      <c r="J5" s="93"/>
      <c r="K5" s="93"/>
      <c r="L5" s="93"/>
      <c r="M5" s="93"/>
      <c r="N5" s="94"/>
    </row>
    <row r="6" spans="1:14" ht="12.75">
      <c r="A6" s="90"/>
      <c r="B6" s="91"/>
      <c r="C6" s="6" t="s">
        <v>5</v>
      </c>
      <c r="D6" s="96" t="s">
        <v>6</v>
      </c>
      <c r="E6" s="96"/>
      <c r="F6" s="96"/>
      <c r="G6" s="96"/>
      <c r="H6" s="97"/>
      <c r="I6" s="6" t="s">
        <v>7</v>
      </c>
      <c r="J6" s="96" t="s">
        <v>8</v>
      </c>
      <c r="K6" s="96"/>
      <c r="L6" s="96"/>
      <c r="M6" s="96"/>
      <c r="N6" s="97"/>
    </row>
    <row r="7" spans="1:14" ht="12.75">
      <c r="A7" s="90"/>
      <c r="B7" s="91"/>
      <c r="C7" s="6"/>
      <c r="D7" s="7" t="s">
        <v>9</v>
      </c>
      <c r="E7" s="7" t="s">
        <v>10</v>
      </c>
      <c r="F7" s="7" t="s">
        <v>11</v>
      </c>
      <c r="G7" s="7" t="s">
        <v>12</v>
      </c>
      <c r="H7" s="8" t="s">
        <v>13</v>
      </c>
      <c r="I7" s="66"/>
      <c r="J7" s="7" t="s">
        <v>9</v>
      </c>
      <c r="K7" s="7" t="s">
        <v>10</v>
      </c>
      <c r="L7" s="7" t="s">
        <v>11</v>
      </c>
      <c r="M7" s="7" t="s">
        <v>12</v>
      </c>
      <c r="N7" s="8" t="s">
        <v>13</v>
      </c>
    </row>
    <row r="8" spans="1:14" ht="12.75">
      <c r="A8" s="11" t="s">
        <v>14</v>
      </c>
      <c r="B8" s="12" t="s">
        <v>15</v>
      </c>
      <c r="C8" s="13">
        <v>12164875</v>
      </c>
      <c r="D8" s="14">
        <v>6918198</v>
      </c>
      <c r="E8" s="14"/>
      <c r="F8" s="14">
        <v>0</v>
      </c>
      <c r="G8" s="14">
        <v>3519152</v>
      </c>
      <c r="H8" s="31">
        <v>1727525</v>
      </c>
      <c r="I8" s="16">
        <v>15399</v>
      </c>
      <c r="J8" s="17">
        <v>12546</v>
      </c>
      <c r="K8" s="17"/>
      <c r="L8" s="17">
        <v>0</v>
      </c>
      <c r="M8" s="17">
        <v>1289</v>
      </c>
      <c r="N8" s="18">
        <v>1564</v>
      </c>
    </row>
    <row r="9" spans="1:14" ht="12.75">
      <c r="A9" s="19" t="s">
        <v>16</v>
      </c>
      <c r="B9" s="20" t="s">
        <v>15</v>
      </c>
      <c r="C9" s="13">
        <v>201059</v>
      </c>
      <c r="D9" s="14">
        <v>0</v>
      </c>
      <c r="E9" s="14"/>
      <c r="F9" s="14">
        <v>0</v>
      </c>
      <c r="G9" s="14">
        <v>200407</v>
      </c>
      <c r="H9" s="31">
        <v>652</v>
      </c>
      <c r="I9" s="16">
        <v>406</v>
      </c>
      <c r="J9" s="17">
        <v>0</v>
      </c>
      <c r="K9" s="17"/>
      <c r="L9" s="17">
        <v>0</v>
      </c>
      <c r="M9" s="21">
        <v>405</v>
      </c>
      <c r="N9" s="18">
        <v>1</v>
      </c>
    </row>
    <row r="10" spans="1:14" ht="12.75">
      <c r="A10" s="19" t="s">
        <v>17</v>
      </c>
      <c r="B10" s="20" t="s">
        <v>15</v>
      </c>
      <c r="C10" s="13">
        <v>2479339</v>
      </c>
      <c r="D10" s="14">
        <v>0</v>
      </c>
      <c r="E10" s="14"/>
      <c r="F10" s="14">
        <v>0</v>
      </c>
      <c r="G10" s="14">
        <v>2473592</v>
      </c>
      <c r="H10" s="31">
        <v>5747</v>
      </c>
      <c r="I10" s="16">
        <v>161</v>
      </c>
      <c r="J10" s="17">
        <v>0</v>
      </c>
      <c r="K10" s="17"/>
      <c r="L10" s="17">
        <v>0</v>
      </c>
      <c r="M10" s="17">
        <v>152</v>
      </c>
      <c r="N10" s="18">
        <v>9</v>
      </c>
    </row>
    <row r="11" spans="1:14" ht="25.5">
      <c r="A11" s="19" t="s">
        <v>18</v>
      </c>
      <c r="B11" s="20" t="s">
        <v>15</v>
      </c>
      <c r="C11" s="13">
        <v>8419478</v>
      </c>
      <c r="D11" s="14">
        <v>4435681</v>
      </c>
      <c r="E11" s="14"/>
      <c r="F11" s="14">
        <v>2638692</v>
      </c>
      <c r="G11" s="14">
        <v>1026720</v>
      </c>
      <c r="H11" s="31">
        <v>318385</v>
      </c>
      <c r="I11" s="16">
        <v>7395</v>
      </c>
      <c r="J11" s="22">
        <v>3030</v>
      </c>
      <c r="K11" s="22"/>
      <c r="L11" s="17">
        <v>3894</v>
      </c>
      <c r="M11" s="17">
        <v>270</v>
      </c>
      <c r="N11" s="18">
        <v>201</v>
      </c>
    </row>
    <row r="12" spans="1:14" ht="12.75">
      <c r="A12" s="19" t="s">
        <v>19</v>
      </c>
      <c r="B12" s="20" t="s">
        <v>15</v>
      </c>
      <c r="C12" s="13">
        <v>1143581</v>
      </c>
      <c r="D12" s="14">
        <v>2596</v>
      </c>
      <c r="E12" s="14"/>
      <c r="F12" s="14">
        <v>413093</v>
      </c>
      <c r="G12" s="14">
        <v>647940</v>
      </c>
      <c r="H12" s="31">
        <v>79952</v>
      </c>
      <c r="I12" s="16">
        <v>961</v>
      </c>
      <c r="J12" s="23">
        <v>4</v>
      </c>
      <c r="K12" s="17"/>
      <c r="L12" s="17">
        <v>805</v>
      </c>
      <c r="M12" s="17">
        <v>118</v>
      </c>
      <c r="N12" s="18">
        <v>34</v>
      </c>
    </row>
    <row r="13" spans="1:14" ht="12.75">
      <c r="A13" s="19" t="s">
        <v>20</v>
      </c>
      <c r="B13" s="24" t="s">
        <v>15</v>
      </c>
      <c r="C13" s="13">
        <v>1775879</v>
      </c>
      <c r="D13" s="14">
        <v>0</v>
      </c>
      <c r="E13" s="14"/>
      <c r="F13" s="14">
        <v>0</v>
      </c>
      <c r="G13" s="14">
        <v>1229829</v>
      </c>
      <c r="H13" s="31">
        <v>546050</v>
      </c>
      <c r="I13" s="16">
        <v>1701</v>
      </c>
      <c r="J13" s="23">
        <v>0</v>
      </c>
      <c r="K13" s="17"/>
      <c r="L13" s="17">
        <v>0</v>
      </c>
      <c r="M13" s="17">
        <v>1136</v>
      </c>
      <c r="N13" s="18">
        <v>565</v>
      </c>
    </row>
    <row r="14" spans="1:14" ht="12.75">
      <c r="A14" s="19" t="s">
        <v>21</v>
      </c>
      <c r="B14" s="24" t="s">
        <v>15</v>
      </c>
      <c r="C14" s="13">
        <v>776222</v>
      </c>
      <c r="D14" s="14">
        <v>175057</v>
      </c>
      <c r="E14" s="14"/>
      <c r="F14" s="14">
        <v>0</v>
      </c>
      <c r="G14" s="14">
        <v>584022</v>
      </c>
      <c r="H14" s="31">
        <v>17143</v>
      </c>
      <c r="I14" s="16">
        <v>128</v>
      </c>
      <c r="J14" s="23">
        <v>46</v>
      </c>
      <c r="K14" s="17"/>
      <c r="L14" s="17">
        <v>0</v>
      </c>
      <c r="M14" s="17">
        <v>67</v>
      </c>
      <c r="N14" s="18">
        <v>15</v>
      </c>
    </row>
    <row r="15" spans="1:14" ht="12.75">
      <c r="A15" s="19" t="s">
        <v>36</v>
      </c>
      <c r="B15" s="24" t="s">
        <v>15</v>
      </c>
      <c r="C15" s="13">
        <v>56960</v>
      </c>
      <c r="D15" s="14">
        <v>888</v>
      </c>
      <c r="E15" s="14"/>
      <c r="F15" s="14">
        <v>0</v>
      </c>
      <c r="G15" s="14">
        <v>47150</v>
      </c>
      <c r="H15" s="31">
        <v>8922</v>
      </c>
      <c r="I15" s="16">
        <v>10</v>
      </c>
      <c r="J15" s="17">
        <v>2</v>
      </c>
      <c r="K15" s="17"/>
      <c r="L15" s="17">
        <v>0</v>
      </c>
      <c r="M15" s="17">
        <v>8</v>
      </c>
      <c r="N15" s="18">
        <v>0</v>
      </c>
    </row>
    <row r="16" spans="1:14" ht="12.75">
      <c r="A16" s="19" t="s">
        <v>22</v>
      </c>
      <c r="B16" s="24" t="s">
        <v>15</v>
      </c>
      <c r="C16" s="13">
        <v>77391</v>
      </c>
      <c r="D16" s="14">
        <v>0</v>
      </c>
      <c r="E16" s="14"/>
      <c r="F16" s="14">
        <v>0</v>
      </c>
      <c r="G16" s="14">
        <v>77391</v>
      </c>
      <c r="H16" s="31">
        <v>0</v>
      </c>
      <c r="I16" s="16">
        <v>12</v>
      </c>
      <c r="J16" s="25">
        <v>0</v>
      </c>
      <c r="K16" s="25"/>
      <c r="L16" s="25">
        <v>0</v>
      </c>
      <c r="M16" s="25">
        <v>12</v>
      </c>
      <c r="N16" s="26">
        <v>0</v>
      </c>
    </row>
    <row r="17" spans="1:14" ht="12.75">
      <c r="A17" s="19" t="s">
        <v>23</v>
      </c>
      <c r="B17" s="24" t="s">
        <v>15</v>
      </c>
      <c r="C17" s="13">
        <v>2519713</v>
      </c>
      <c r="D17" s="14">
        <v>0</v>
      </c>
      <c r="E17" s="14"/>
      <c r="F17" s="14">
        <v>267755</v>
      </c>
      <c r="G17" s="14">
        <v>2082514</v>
      </c>
      <c r="H17" s="31">
        <v>169444</v>
      </c>
      <c r="I17" s="16">
        <v>537</v>
      </c>
      <c r="J17" s="25">
        <v>0</v>
      </c>
      <c r="K17" s="25"/>
      <c r="L17" s="25">
        <v>4</v>
      </c>
      <c r="M17" s="25">
        <v>409</v>
      </c>
      <c r="N17" s="26">
        <v>124</v>
      </c>
    </row>
    <row r="18" spans="1:14" ht="12.75">
      <c r="A18" s="19" t="s">
        <v>24</v>
      </c>
      <c r="B18" s="24" t="s">
        <v>15</v>
      </c>
      <c r="C18" s="13">
        <v>837308</v>
      </c>
      <c r="D18" s="14">
        <v>0</v>
      </c>
      <c r="E18" s="14"/>
      <c r="F18" s="14">
        <v>0</v>
      </c>
      <c r="G18" s="14">
        <v>837308</v>
      </c>
      <c r="H18" s="31">
        <v>0</v>
      </c>
      <c r="I18" s="16">
        <v>1249</v>
      </c>
      <c r="J18" s="25">
        <v>0</v>
      </c>
      <c r="K18" s="25"/>
      <c r="L18" s="25">
        <v>0</v>
      </c>
      <c r="M18" s="25">
        <v>1249</v>
      </c>
      <c r="N18" s="26">
        <v>0</v>
      </c>
    </row>
    <row r="19" spans="1:14" ht="12.75">
      <c r="A19" s="19" t="s">
        <v>37</v>
      </c>
      <c r="B19" s="24" t="s">
        <v>15</v>
      </c>
      <c r="C19" s="13">
        <v>6357</v>
      </c>
      <c r="D19" s="14"/>
      <c r="E19" s="14"/>
      <c r="F19" s="14">
        <v>1364</v>
      </c>
      <c r="G19" s="14">
        <v>4993</v>
      </c>
      <c r="H19" s="31"/>
      <c r="I19" s="16">
        <v>9</v>
      </c>
      <c r="J19" s="25"/>
      <c r="K19" s="25"/>
      <c r="L19" s="25">
        <v>2</v>
      </c>
      <c r="M19" s="25">
        <v>7</v>
      </c>
      <c r="N19" s="26"/>
    </row>
    <row r="20" spans="1:14" ht="12.75">
      <c r="A20" s="19" t="s">
        <v>38</v>
      </c>
      <c r="B20" s="24" t="s">
        <v>15</v>
      </c>
      <c r="C20" s="13">
        <v>585</v>
      </c>
      <c r="D20" s="14">
        <v>585</v>
      </c>
      <c r="E20" s="14"/>
      <c r="F20" s="14"/>
      <c r="G20" s="14"/>
      <c r="H20" s="31"/>
      <c r="I20" s="16">
        <v>1</v>
      </c>
      <c r="J20" s="25">
        <v>1</v>
      </c>
      <c r="K20" s="25"/>
      <c r="L20" s="25"/>
      <c r="M20" s="25"/>
      <c r="N20" s="26"/>
    </row>
    <row r="21" spans="1:14" ht="12.75">
      <c r="A21" s="19" t="s">
        <v>25</v>
      </c>
      <c r="B21" s="24" t="s">
        <v>15</v>
      </c>
      <c r="C21" s="13">
        <v>620083</v>
      </c>
      <c r="D21" s="14">
        <v>564757</v>
      </c>
      <c r="E21" s="14"/>
      <c r="F21" s="14">
        <v>14786</v>
      </c>
      <c r="G21" s="14">
        <v>40540</v>
      </c>
      <c r="H21" s="31">
        <v>0</v>
      </c>
      <c r="I21" s="16">
        <v>987</v>
      </c>
      <c r="J21" s="25">
        <v>903</v>
      </c>
      <c r="K21" s="25"/>
      <c r="L21" s="25">
        <v>53</v>
      </c>
      <c r="M21" s="25">
        <v>31</v>
      </c>
      <c r="N21" s="26">
        <v>0</v>
      </c>
    </row>
    <row r="22" spans="1:14" ht="12.75">
      <c r="A22" s="19" t="s">
        <v>42</v>
      </c>
      <c r="B22" s="24" t="s">
        <v>15</v>
      </c>
      <c r="C22" s="13">
        <v>8107</v>
      </c>
      <c r="D22" s="14">
        <v>0</v>
      </c>
      <c r="E22" s="29"/>
      <c r="F22" s="14">
        <v>0</v>
      </c>
      <c r="G22" s="29">
        <v>8107</v>
      </c>
      <c r="H22" s="31">
        <v>0</v>
      </c>
      <c r="I22" s="13">
        <v>0</v>
      </c>
      <c r="J22" s="14">
        <v>0</v>
      </c>
      <c r="K22" s="25"/>
      <c r="L22" s="14">
        <v>0</v>
      </c>
      <c r="M22" s="14">
        <v>0</v>
      </c>
      <c r="N22" s="31">
        <v>0</v>
      </c>
    </row>
    <row r="23" spans="1:14" ht="25.5">
      <c r="A23" s="19" t="s">
        <v>26</v>
      </c>
      <c r="B23" s="24" t="s">
        <v>15</v>
      </c>
      <c r="C23" s="13">
        <v>1426247</v>
      </c>
      <c r="D23" s="29">
        <v>343170</v>
      </c>
      <c r="E23" s="29"/>
      <c r="F23" s="14">
        <v>78207</v>
      </c>
      <c r="G23" s="29">
        <v>976987</v>
      </c>
      <c r="H23" s="34">
        <v>27883</v>
      </c>
      <c r="I23" s="16">
        <v>1693</v>
      </c>
      <c r="J23" s="25"/>
      <c r="K23" s="25"/>
      <c r="L23" s="25">
        <v>100</v>
      </c>
      <c r="M23" s="25">
        <v>1546</v>
      </c>
      <c r="N23" s="26">
        <v>47</v>
      </c>
    </row>
    <row r="24" spans="1:14" ht="12.75">
      <c r="A24" s="27" t="s">
        <v>29</v>
      </c>
      <c r="B24" s="28" t="s">
        <v>15</v>
      </c>
      <c r="C24" s="13">
        <v>1572984</v>
      </c>
      <c r="D24" s="29">
        <v>0</v>
      </c>
      <c r="E24" s="29"/>
      <c r="F24" s="29"/>
      <c r="G24" s="29">
        <v>1300510</v>
      </c>
      <c r="H24" s="34">
        <v>272474</v>
      </c>
      <c r="I24" s="16">
        <v>30</v>
      </c>
      <c r="J24" s="25">
        <v>0</v>
      </c>
      <c r="K24" s="25"/>
      <c r="L24" s="25">
        <v>0</v>
      </c>
      <c r="M24" s="25">
        <v>0</v>
      </c>
      <c r="N24" s="26">
        <v>30</v>
      </c>
    </row>
    <row r="25" spans="1:14" ht="25.5">
      <c r="A25" s="27" t="s">
        <v>30</v>
      </c>
      <c r="B25" s="28" t="s">
        <v>15</v>
      </c>
      <c r="C25" s="13">
        <v>118916</v>
      </c>
      <c r="D25" s="29"/>
      <c r="E25" s="29"/>
      <c r="F25" s="29"/>
      <c r="G25" s="29">
        <v>0</v>
      </c>
      <c r="H25" s="34">
        <v>118916</v>
      </c>
      <c r="I25" s="16">
        <v>30</v>
      </c>
      <c r="J25" s="25">
        <v>0</v>
      </c>
      <c r="K25" s="25"/>
      <c r="L25" s="25">
        <v>0</v>
      </c>
      <c r="M25" s="25">
        <v>0</v>
      </c>
      <c r="N25" s="26">
        <v>30</v>
      </c>
    </row>
    <row r="26" spans="1:14" ht="25.5">
      <c r="A26" s="27" t="s">
        <v>39</v>
      </c>
      <c r="B26" s="28" t="s">
        <v>15</v>
      </c>
      <c r="C26" s="13">
        <v>899117</v>
      </c>
      <c r="D26" s="29"/>
      <c r="E26" s="29"/>
      <c r="F26" s="29"/>
      <c r="G26" s="29">
        <v>899117</v>
      </c>
      <c r="H26" s="34"/>
      <c r="I26" s="16">
        <v>0</v>
      </c>
      <c r="J26" s="25"/>
      <c r="K26" s="25"/>
      <c r="L26" s="25"/>
      <c r="M26" s="25"/>
      <c r="N26" s="26">
        <v>0</v>
      </c>
    </row>
    <row r="27" spans="1:14" ht="25.5">
      <c r="A27" s="27" t="s">
        <v>27</v>
      </c>
      <c r="B27" s="28" t="s">
        <v>15</v>
      </c>
      <c r="C27" s="13">
        <f>SUM(D27:H27)</f>
        <v>3310132</v>
      </c>
      <c r="D27" s="14">
        <v>59817</v>
      </c>
      <c r="E27" s="14"/>
      <c r="F27" s="14"/>
      <c r="G27" s="14">
        <v>1424234</v>
      </c>
      <c r="H27" s="31">
        <v>1826081</v>
      </c>
      <c r="I27" s="16">
        <f>J27+L27+M27+N27</f>
        <v>5418</v>
      </c>
      <c r="J27" s="25">
        <v>97</v>
      </c>
      <c r="K27" s="25"/>
      <c r="L27" s="25"/>
      <c r="M27" s="25">
        <v>2340</v>
      </c>
      <c r="N27" s="26">
        <v>2981</v>
      </c>
    </row>
    <row r="28" spans="1:14" ht="12.75">
      <c r="A28" s="27" t="s">
        <v>28</v>
      </c>
      <c r="B28" s="28" t="s">
        <v>15</v>
      </c>
      <c r="C28" s="13">
        <f>SUM(D28:H28)</f>
        <v>188009</v>
      </c>
      <c r="D28" s="14"/>
      <c r="E28" s="14"/>
      <c r="F28" s="14"/>
      <c r="G28" s="14">
        <v>188009</v>
      </c>
      <c r="H28" s="31"/>
      <c r="I28" s="16">
        <f>J28+L28+M28+N28</f>
        <v>299</v>
      </c>
      <c r="J28" s="29"/>
      <c r="K28" s="29"/>
      <c r="L28" s="29"/>
      <c r="M28" s="29">
        <v>299</v>
      </c>
      <c r="N28" s="34"/>
    </row>
    <row r="29" spans="1:14" ht="38.25">
      <c r="A29" s="27" t="s">
        <v>31</v>
      </c>
      <c r="B29" s="28" t="s">
        <v>15</v>
      </c>
      <c r="C29" s="13">
        <f>SUM(D29:H29)</f>
        <v>110960</v>
      </c>
      <c r="D29" s="14"/>
      <c r="E29" s="14"/>
      <c r="F29" s="14"/>
      <c r="G29" s="14">
        <v>110960</v>
      </c>
      <c r="H29" s="31"/>
      <c r="I29" s="16">
        <f>J29+L29+M29+N29</f>
        <v>0</v>
      </c>
      <c r="J29" s="29"/>
      <c r="K29" s="29"/>
      <c r="L29" s="29"/>
      <c r="M29" s="29"/>
      <c r="N29" s="34"/>
    </row>
    <row r="30" spans="1:14" ht="25.5">
      <c r="A30" s="27" t="s">
        <v>32</v>
      </c>
      <c r="B30" s="28" t="s">
        <v>15</v>
      </c>
      <c r="C30" s="13">
        <f>SUM(D30:H30)</f>
        <v>1394845</v>
      </c>
      <c r="D30" s="14">
        <v>1369123</v>
      </c>
      <c r="E30" s="14"/>
      <c r="F30" s="14"/>
      <c r="G30" s="14">
        <v>20356</v>
      </c>
      <c r="H30" s="31">
        <v>5366</v>
      </c>
      <c r="I30" s="16">
        <f>J30+L30+M30+N30</f>
        <v>37</v>
      </c>
      <c r="J30" s="29"/>
      <c r="K30" s="29"/>
      <c r="L30" s="29"/>
      <c r="M30" s="29">
        <v>29</v>
      </c>
      <c r="N30" s="34">
        <v>8</v>
      </c>
    </row>
    <row r="31" spans="1:14" ht="13.5" thickBot="1">
      <c r="A31" s="27" t="s">
        <v>40</v>
      </c>
      <c r="B31" s="28" t="s">
        <v>15</v>
      </c>
      <c r="C31" s="35">
        <f>SUM(D31:H31)</f>
        <v>343207</v>
      </c>
      <c r="D31" s="78"/>
      <c r="E31" s="78"/>
      <c r="F31" s="78"/>
      <c r="G31" s="78">
        <v>280395</v>
      </c>
      <c r="H31" s="79">
        <v>62812</v>
      </c>
      <c r="I31" s="76">
        <f>J31+L31+M31+N31</f>
        <v>522</v>
      </c>
      <c r="J31" s="37"/>
      <c r="K31" s="37"/>
      <c r="L31" s="37"/>
      <c r="M31" s="37">
        <v>437</v>
      </c>
      <c r="N31" s="40">
        <v>85</v>
      </c>
    </row>
    <row r="32" spans="1:14" ht="13.5" thickBot="1">
      <c r="A32" s="86" t="s">
        <v>33</v>
      </c>
      <c r="B32" s="87"/>
      <c r="C32" s="49">
        <f>SUM(C8:C31)</f>
        <v>40451354</v>
      </c>
      <c r="D32" s="50">
        <f aca="true" t="shared" si="0" ref="D32:L32">SUM(D8:D30)</f>
        <v>13869872</v>
      </c>
      <c r="E32" s="50">
        <f t="shared" si="0"/>
        <v>0</v>
      </c>
      <c r="F32" s="50">
        <f t="shared" si="0"/>
        <v>3413897</v>
      </c>
      <c r="G32" s="50">
        <f>SUM(G8:G31)</f>
        <v>17980233</v>
      </c>
      <c r="H32" s="51">
        <f t="shared" si="0"/>
        <v>5124540</v>
      </c>
      <c r="I32" s="50">
        <f>SUM(I8:I31)</f>
        <v>36985</v>
      </c>
      <c r="J32" s="50">
        <f t="shared" si="0"/>
        <v>16629</v>
      </c>
      <c r="K32" s="50">
        <f t="shared" si="0"/>
        <v>0</v>
      </c>
      <c r="L32" s="50">
        <f t="shared" si="0"/>
        <v>4858</v>
      </c>
      <c r="M32" s="50">
        <f>SUM(M8:M31)</f>
        <v>9804</v>
      </c>
      <c r="N32" s="51">
        <f>SUM(N8:N31)</f>
        <v>5694</v>
      </c>
    </row>
    <row r="34" spans="1:14" ht="12.75">
      <c r="A34" s="1" t="s">
        <v>34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</sheetData>
  <sheetProtection/>
  <mergeCells count="9">
    <mergeCell ref="A32:B32"/>
    <mergeCell ref="M1:N1"/>
    <mergeCell ref="A2:M2"/>
    <mergeCell ref="A5:A7"/>
    <mergeCell ref="B5:B7"/>
    <mergeCell ref="C5:H5"/>
    <mergeCell ref="I5:N5"/>
    <mergeCell ref="D6:H6"/>
    <mergeCell ref="J6:N6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4"/>
  <sheetViews>
    <sheetView view="pageBreakPreview" zoomScale="91" zoomScaleSheetLayoutView="91" zoomScalePageLayoutView="0" workbookViewId="0" topLeftCell="A1">
      <selection activeCell="A1" sqref="A1"/>
    </sheetView>
  </sheetViews>
  <sheetFormatPr defaultColWidth="9.00390625" defaultRowHeight="12.75"/>
  <cols>
    <col min="1" max="1" width="25.875" style="1" customWidth="1"/>
    <col min="2" max="2" width="11.25390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7.75390625" style="1" customWidth="1"/>
    <col min="10" max="14" width="15.125" style="1" customWidth="1"/>
    <col min="15" max="16384" width="9.125" style="1" customWidth="1"/>
  </cols>
  <sheetData>
    <row r="1" spans="13:14" ht="12.75">
      <c r="M1" s="88"/>
      <c r="N1" s="88"/>
    </row>
    <row r="2" spans="1:13" ht="12.75" customHeight="1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8" ht="12.75">
      <c r="A3" s="2"/>
      <c r="G3" s="3" t="s">
        <v>35</v>
      </c>
      <c r="H3" s="4"/>
    </row>
    <row r="4" spans="5:10" ht="13.5" thickBot="1">
      <c r="E4" s="5"/>
      <c r="J4" s="5"/>
    </row>
    <row r="5" spans="1:14" ht="12.75">
      <c r="A5" s="90" t="s">
        <v>1</v>
      </c>
      <c r="B5" s="91" t="s">
        <v>2</v>
      </c>
      <c r="C5" s="92" t="s">
        <v>3</v>
      </c>
      <c r="D5" s="93"/>
      <c r="E5" s="93"/>
      <c r="F5" s="93"/>
      <c r="G5" s="93"/>
      <c r="H5" s="94"/>
      <c r="I5" s="92" t="s">
        <v>4</v>
      </c>
      <c r="J5" s="93"/>
      <c r="K5" s="93"/>
      <c r="L5" s="93"/>
      <c r="M5" s="93"/>
      <c r="N5" s="94"/>
    </row>
    <row r="6" spans="1:14" ht="12.75">
      <c r="A6" s="90"/>
      <c r="B6" s="91"/>
      <c r="C6" s="6" t="s">
        <v>5</v>
      </c>
      <c r="D6" s="96" t="s">
        <v>6</v>
      </c>
      <c r="E6" s="96"/>
      <c r="F6" s="96"/>
      <c r="G6" s="96"/>
      <c r="H6" s="97"/>
      <c r="I6" s="6" t="s">
        <v>7</v>
      </c>
      <c r="J6" s="96" t="s">
        <v>8</v>
      </c>
      <c r="K6" s="96"/>
      <c r="L6" s="96"/>
      <c r="M6" s="96"/>
      <c r="N6" s="97"/>
    </row>
    <row r="7" spans="1:14" ht="12.75">
      <c r="A7" s="90"/>
      <c r="B7" s="91"/>
      <c r="C7" s="6"/>
      <c r="D7" s="7" t="s">
        <v>9</v>
      </c>
      <c r="E7" s="7" t="s">
        <v>10</v>
      </c>
      <c r="F7" s="7" t="s">
        <v>11</v>
      </c>
      <c r="G7" s="7" t="s">
        <v>12</v>
      </c>
      <c r="H7" s="8" t="s">
        <v>13</v>
      </c>
      <c r="I7" s="66"/>
      <c r="J7" s="7" t="s">
        <v>9</v>
      </c>
      <c r="K7" s="7" t="s">
        <v>10</v>
      </c>
      <c r="L7" s="7" t="s">
        <v>11</v>
      </c>
      <c r="M7" s="7" t="s">
        <v>12</v>
      </c>
      <c r="N7" s="8" t="s">
        <v>13</v>
      </c>
    </row>
    <row r="8" spans="1:14" ht="12.75">
      <c r="A8" s="11" t="s">
        <v>14</v>
      </c>
      <c r="B8" s="12" t="s">
        <v>15</v>
      </c>
      <c r="C8" s="13">
        <v>11956734</v>
      </c>
      <c r="D8" s="14">
        <v>6556210</v>
      </c>
      <c r="E8" s="14"/>
      <c r="F8" s="14">
        <v>0</v>
      </c>
      <c r="G8" s="14">
        <v>3525217</v>
      </c>
      <c r="H8" s="31">
        <v>1875307</v>
      </c>
      <c r="I8" s="16">
        <v>14868</v>
      </c>
      <c r="J8" s="17">
        <v>12144</v>
      </c>
      <c r="K8" s="17"/>
      <c r="L8" s="17">
        <v>0</v>
      </c>
      <c r="M8" s="17">
        <v>1185</v>
      </c>
      <c r="N8" s="18">
        <v>1539</v>
      </c>
    </row>
    <row r="9" spans="1:14" ht="12.75">
      <c r="A9" s="19" t="s">
        <v>16</v>
      </c>
      <c r="B9" s="20" t="s">
        <v>15</v>
      </c>
      <c r="C9" s="13">
        <v>131904</v>
      </c>
      <c r="D9" s="14">
        <v>0</v>
      </c>
      <c r="E9" s="14"/>
      <c r="F9" s="14">
        <v>0</v>
      </c>
      <c r="G9" s="14">
        <v>131209</v>
      </c>
      <c r="H9" s="31">
        <v>695</v>
      </c>
      <c r="I9" s="16">
        <v>322</v>
      </c>
      <c r="J9" s="17">
        <v>0</v>
      </c>
      <c r="K9" s="17"/>
      <c r="L9" s="17">
        <v>0</v>
      </c>
      <c r="M9" s="21">
        <v>321</v>
      </c>
      <c r="N9" s="18">
        <v>1</v>
      </c>
    </row>
    <row r="10" spans="1:14" ht="12.75">
      <c r="A10" s="19" t="s">
        <v>17</v>
      </c>
      <c r="B10" s="20" t="s">
        <v>15</v>
      </c>
      <c r="C10" s="13">
        <v>2647786</v>
      </c>
      <c r="D10" s="14">
        <v>0</v>
      </c>
      <c r="E10" s="14"/>
      <c r="F10" s="14">
        <v>0</v>
      </c>
      <c r="G10" s="14">
        <v>2642023</v>
      </c>
      <c r="H10" s="31">
        <v>5763</v>
      </c>
      <c r="I10" s="16">
        <v>168</v>
      </c>
      <c r="J10" s="17">
        <v>0</v>
      </c>
      <c r="K10" s="17"/>
      <c r="L10" s="17">
        <v>0</v>
      </c>
      <c r="M10" s="17">
        <v>159</v>
      </c>
      <c r="N10" s="18">
        <v>9</v>
      </c>
    </row>
    <row r="11" spans="1:14" ht="25.5">
      <c r="A11" s="19" t="s">
        <v>18</v>
      </c>
      <c r="B11" s="20" t="s">
        <v>15</v>
      </c>
      <c r="C11" s="13">
        <v>7100661</v>
      </c>
      <c r="D11" s="14">
        <v>3770050</v>
      </c>
      <c r="E11" s="14"/>
      <c r="F11" s="14">
        <v>2013287</v>
      </c>
      <c r="G11" s="14">
        <v>983710</v>
      </c>
      <c r="H11" s="31">
        <v>333614</v>
      </c>
      <c r="I11" s="16">
        <v>6597</v>
      </c>
      <c r="J11" s="22">
        <v>3193</v>
      </c>
      <c r="K11" s="22"/>
      <c r="L11" s="17">
        <v>2915</v>
      </c>
      <c r="M11" s="17">
        <v>253</v>
      </c>
      <c r="N11" s="18">
        <v>236</v>
      </c>
    </row>
    <row r="12" spans="1:14" ht="12.75">
      <c r="A12" s="19" t="s">
        <v>19</v>
      </c>
      <c r="B12" s="20" t="s">
        <v>15</v>
      </c>
      <c r="C12" s="13">
        <v>1146154</v>
      </c>
      <c r="D12" s="14">
        <v>2599</v>
      </c>
      <c r="E12" s="14"/>
      <c r="F12" s="14">
        <v>402476</v>
      </c>
      <c r="G12" s="14">
        <v>654776</v>
      </c>
      <c r="H12" s="31">
        <v>86303</v>
      </c>
      <c r="I12" s="16">
        <v>907</v>
      </c>
      <c r="J12" s="23">
        <v>5</v>
      </c>
      <c r="K12" s="17"/>
      <c r="L12" s="17">
        <v>750</v>
      </c>
      <c r="M12" s="17">
        <v>108</v>
      </c>
      <c r="N12" s="18">
        <v>44</v>
      </c>
    </row>
    <row r="13" spans="1:14" ht="12.75">
      <c r="A13" s="19" t="s">
        <v>20</v>
      </c>
      <c r="B13" s="24" t="s">
        <v>15</v>
      </c>
      <c r="C13" s="13">
        <v>2196948</v>
      </c>
      <c r="D13" s="14">
        <v>0</v>
      </c>
      <c r="E13" s="14"/>
      <c r="F13" s="14">
        <v>0</v>
      </c>
      <c r="G13" s="14">
        <v>1594108</v>
      </c>
      <c r="H13" s="31">
        <v>602840</v>
      </c>
      <c r="I13" s="16">
        <v>1775</v>
      </c>
      <c r="J13" s="23">
        <v>0</v>
      </c>
      <c r="K13" s="17"/>
      <c r="L13" s="17">
        <v>0</v>
      </c>
      <c r="M13" s="17">
        <v>1186</v>
      </c>
      <c r="N13" s="18">
        <v>589</v>
      </c>
    </row>
    <row r="14" spans="1:14" ht="12.75">
      <c r="A14" s="19" t="s">
        <v>21</v>
      </c>
      <c r="B14" s="24" t="s">
        <v>15</v>
      </c>
      <c r="C14" s="13">
        <v>624181</v>
      </c>
      <c r="D14" s="14">
        <v>94635</v>
      </c>
      <c r="E14" s="14"/>
      <c r="F14" s="14">
        <v>0</v>
      </c>
      <c r="G14" s="14">
        <v>512539</v>
      </c>
      <c r="H14" s="31">
        <v>17007</v>
      </c>
      <c r="I14" s="16">
        <v>124</v>
      </c>
      <c r="J14" s="23">
        <v>35</v>
      </c>
      <c r="K14" s="17"/>
      <c r="L14" s="17">
        <v>0</v>
      </c>
      <c r="M14" s="17">
        <v>73</v>
      </c>
      <c r="N14" s="18">
        <v>16</v>
      </c>
    </row>
    <row r="15" spans="1:14" ht="12.75">
      <c r="A15" s="19" t="s">
        <v>36</v>
      </c>
      <c r="B15" s="24" t="s">
        <v>15</v>
      </c>
      <c r="C15" s="13">
        <v>59874</v>
      </c>
      <c r="D15" s="14">
        <v>941</v>
      </c>
      <c r="E15" s="14"/>
      <c r="F15" s="14">
        <v>0</v>
      </c>
      <c r="G15" s="14">
        <v>46849</v>
      </c>
      <c r="H15" s="31">
        <v>12084</v>
      </c>
      <c r="I15" s="16">
        <v>13</v>
      </c>
      <c r="J15" s="17">
        <v>1</v>
      </c>
      <c r="K15" s="17"/>
      <c r="L15" s="17">
        <v>0</v>
      </c>
      <c r="M15" s="17">
        <v>8</v>
      </c>
      <c r="N15" s="18">
        <v>4</v>
      </c>
    </row>
    <row r="16" spans="1:14" ht="12.75">
      <c r="A16" s="19" t="s">
        <v>22</v>
      </c>
      <c r="B16" s="24" t="s">
        <v>15</v>
      </c>
      <c r="C16" s="13">
        <v>72239</v>
      </c>
      <c r="D16" s="14">
        <v>0</v>
      </c>
      <c r="E16" s="14"/>
      <c r="F16" s="14">
        <v>0</v>
      </c>
      <c r="G16" s="14">
        <v>72239</v>
      </c>
      <c r="H16" s="31">
        <v>0</v>
      </c>
      <c r="I16" s="16">
        <v>13</v>
      </c>
      <c r="J16" s="25">
        <v>0</v>
      </c>
      <c r="K16" s="25"/>
      <c r="L16" s="25">
        <v>0</v>
      </c>
      <c r="M16" s="25">
        <v>13</v>
      </c>
      <c r="N16" s="26">
        <v>0</v>
      </c>
    </row>
    <row r="17" spans="1:14" ht="12.75">
      <c r="A17" s="19" t="s">
        <v>23</v>
      </c>
      <c r="B17" s="24" t="s">
        <v>15</v>
      </c>
      <c r="C17" s="13">
        <v>2910515</v>
      </c>
      <c r="D17" s="14">
        <v>0</v>
      </c>
      <c r="E17" s="14"/>
      <c r="F17" s="14">
        <v>250450</v>
      </c>
      <c r="G17" s="14">
        <v>2440287</v>
      </c>
      <c r="H17" s="31">
        <v>219778</v>
      </c>
      <c r="I17" s="16">
        <v>662</v>
      </c>
      <c r="J17" s="25">
        <v>0</v>
      </c>
      <c r="K17" s="25"/>
      <c r="L17" s="25">
        <v>3</v>
      </c>
      <c r="M17" s="25">
        <v>498</v>
      </c>
      <c r="N17" s="26">
        <v>161</v>
      </c>
    </row>
    <row r="18" spans="1:14" ht="12.75">
      <c r="A18" s="19" t="s">
        <v>24</v>
      </c>
      <c r="B18" s="24" t="s">
        <v>15</v>
      </c>
      <c r="C18" s="13">
        <v>697976</v>
      </c>
      <c r="D18" s="14">
        <v>0</v>
      </c>
      <c r="E18" s="14"/>
      <c r="F18" s="14">
        <v>0</v>
      </c>
      <c r="G18" s="14">
        <v>697976</v>
      </c>
      <c r="H18" s="31">
        <v>0</v>
      </c>
      <c r="I18" s="16">
        <v>1088</v>
      </c>
      <c r="J18" s="25">
        <v>0</v>
      </c>
      <c r="K18" s="25"/>
      <c r="L18" s="25">
        <v>0</v>
      </c>
      <c r="M18" s="25">
        <v>1088</v>
      </c>
      <c r="N18" s="26">
        <v>0</v>
      </c>
    </row>
    <row r="19" spans="1:14" ht="12.75">
      <c r="A19" s="19" t="s">
        <v>37</v>
      </c>
      <c r="B19" s="24" t="s">
        <v>15</v>
      </c>
      <c r="C19" s="13">
        <v>5690</v>
      </c>
      <c r="D19" s="14"/>
      <c r="E19" s="14"/>
      <c r="F19" s="14">
        <v>1320</v>
      </c>
      <c r="G19" s="14">
        <v>4370</v>
      </c>
      <c r="H19" s="31"/>
      <c r="I19" s="16">
        <v>9</v>
      </c>
      <c r="J19" s="25"/>
      <c r="K19" s="25"/>
      <c r="L19" s="25">
        <v>2</v>
      </c>
      <c r="M19" s="25">
        <v>7</v>
      </c>
      <c r="N19" s="26"/>
    </row>
    <row r="20" spans="1:14" ht="12.75">
      <c r="A20" s="19" t="s">
        <v>38</v>
      </c>
      <c r="B20" s="24" t="s">
        <v>15</v>
      </c>
      <c r="C20" s="13">
        <v>1066</v>
      </c>
      <c r="D20" s="14">
        <v>1066</v>
      </c>
      <c r="E20" s="14"/>
      <c r="F20" s="14"/>
      <c r="G20" s="14"/>
      <c r="H20" s="31"/>
      <c r="I20" s="16">
        <v>2</v>
      </c>
      <c r="J20" s="25">
        <v>2</v>
      </c>
      <c r="K20" s="25"/>
      <c r="L20" s="25"/>
      <c r="M20" s="25"/>
      <c r="N20" s="26"/>
    </row>
    <row r="21" spans="1:14" ht="12.75">
      <c r="A21" s="19" t="s">
        <v>25</v>
      </c>
      <c r="B21" s="24" t="s">
        <v>15</v>
      </c>
      <c r="C21" s="13">
        <v>371529</v>
      </c>
      <c r="D21" s="14">
        <v>260301</v>
      </c>
      <c r="E21" s="14"/>
      <c r="F21" s="14">
        <v>70282</v>
      </c>
      <c r="G21" s="14">
        <v>40946</v>
      </c>
      <c r="H21" s="31">
        <v>0</v>
      </c>
      <c r="I21" s="16">
        <v>409</v>
      </c>
      <c r="J21" s="25">
        <v>356</v>
      </c>
      <c r="K21" s="25"/>
      <c r="L21" s="25">
        <v>20</v>
      </c>
      <c r="M21" s="25">
        <v>33</v>
      </c>
      <c r="N21" s="26">
        <v>0</v>
      </c>
    </row>
    <row r="22" spans="1:14" ht="12.75">
      <c r="A22" s="19" t="s">
        <v>42</v>
      </c>
      <c r="B22" s="24" t="s">
        <v>15</v>
      </c>
      <c r="C22" s="13">
        <v>14903</v>
      </c>
      <c r="D22" s="14">
        <v>0</v>
      </c>
      <c r="E22" s="29"/>
      <c r="F22" s="14">
        <v>0</v>
      </c>
      <c r="G22" s="29">
        <v>14903</v>
      </c>
      <c r="H22" s="31">
        <v>0</v>
      </c>
      <c r="I22" s="13">
        <v>0</v>
      </c>
      <c r="J22" s="14">
        <v>0</v>
      </c>
      <c r="K22" s="25"/>
      <c r="L22" s="14">
        <v>0</v>
      </c>
      <c r="M22" s="14">
        <v>0</v>
      </c>
      <c r="N22" s="31">
        <v>0</v>
      </c>
    </row>
    <row r="23" spans="1:14" ht="25.5">
      <c r="A23" s="19" t="s">
        <v>26</v>
      </c>
      <c r="B23" s="24" t="s">
        <v>15</v>
      </c>
      <c r="C23" s="13">
        <v>1492593</v>
      </c>
      <c r="D23" s="29">
        <v>380795</v>
      </c>
      <c r="E23" s="29"/>
      <c r="F23" s="14">
        <v>86332</v>
      </c>
      <c r="G23" s="29">
        <v>1022723</v>
      </c>
      <c r="H23" s="34">
        <v>2743</v>
      </c>
      <c r="I23" s="16">
        <v>2650</v>
      </c>
      <c r="J23" s="25"/>
      <c r="K23" s="25"/>
      <c r="L23" s="25">
        <v>130</v>
      </c>
      <c r="M23" s="25">
        <v>2512</v>
      </c>
      <c r="N23" s="26">
        <v>8</v>
      </c>
    </row>
    <row r="24" spans="1:14" ht="12.75">
      <c r="A24" s="27" t="s">
        <v>29</v>
      </c>
      <c r="B24" s="28" t="s">
        <v>15</v>
      </c>
      <c r="C24" s="13">
        <v>1692397</v>
      </c>
      <c r="D24" s="29">
        <v>0</v>
      </c>
      <c r="E24" s="29"/>
      <c r="F24" s="29"/>
      <c r="G24" s="29">
        <v>1407355</v>
      </c>
      <c r="H24" s="34">
        <v>285042</v>
      </c>
      <c r="I24" s="16">
        <v>36</v>
      </c>
      <c r="J24" s="25">
        <v>0</v>
      </c>
      <c r="K24" s="25"/>
      <c r="L24" s="25">
        <v>0</v>
      </c>
      <c r="M24" s="25">
        <v>0</v>
      </c>
      <c r="N24" s="26">
        <v>36</v>
      </c>
    </row>
    <row r="25" spans="1:14" ht="25.5">
      <c r="A25" s="27" t="s">
        <v>30</v>
      </c>
      <c r="B25" s="28" t="s">
        <v>15</v>
      </c>
      <c r="C25" s="13">
        <v>132662</v>
      </c>
      <c r="D25" s="29"/>
      <c r="E25" s="29"/>
      <c r="F25" s="29"/>
      <c r="G25" s="29">
        <v>0</v>
      </c>
      <c r="H25" s="34">
        <v>132662</v>
      </c>
      <c r="I25" s="16">
        <v>33</v>
      </c>
      <c r="J25" s="25">
        <v>0</v>
      </c>
      <c r="K25" s="25"/>
      <c r="L25" s="25">
        <v>0</v>
      </c>
      <c r="M25" s="25">
        <v>0</v>
      </c>
      <c r="N25" s="26">
        <v>33</v>
      </c>
    </row>
    <row r="26" spans="1:14" ht="25.5">
      <c r="A26" s="27" t="s">
        <v>39</v>
      </c>
      <c r="B26" s="28" t="s">
        <v>15</v>
      </c>
      <c r="C26" s="13">
        <v>908703</v>
      </c>
      <c r="D26" s="29"/>
      <c r="E26" s="29"/>
      <c r="F26" s="29"/>
      <c r="G26" s="29">
        <v>908703</v>
      </c>
      <c r="H26" s="34"/>
      <c r="I26" s="16">
        <v>0</v>
      </c>
      <c r="J26" s="25"/>
      <c r="K26" s="25"/>
      <c r="L26" s="25"/>
      <c r="M26" s="25"/>
      <c r="N26" s="26">
        <v>0</v>
      </c>
    </row>
    <row r="27" spans="1:14" ht="25.5">
      <c r="A27" s="27" t="s">
        <v>27</v>
      </c>
      <c r="B27" s="28" t="s">
        <v>15</v>
      </c>
      <c r="C27" s="13">
        <f>SUM(D27:H27)</f>
        <v>3276756</v>
      </c>
      <c r="D27" s="14">
        <v>59069</v>
      </c>
      <c r="E27" s="14"/>
      <c r="F27" s="14"/>
      <c r="G27" s="14">
        <v>1428051</v>
      </c>
      <c r="H27" s="31">
        <v>1789636</v>
      </c>
      <c r="I27" s="16">
        <f>J27+L27+M27+N27</f>
        <v>5559</v>
      </c>
      <c r="J27" s="25">
        <v>99</v>
      </c>
      <c r="K27" s="25"/>
      <c r="L27" s="25"/>
      <c r="M27" s="25">
        <v>2449</v>
      </c>
      <c r="N27" s="26">
        <v>3011</v>
      </c>
    </row>
    <row r="28" spans="1:14" ht="12.75">
      <c r="A28" s="27" t="s">
        <v>28</v>
      </c>
      <c r="B28" s="28" t="s">
        <v>15</v>
      </c>
      <c r="C28" s="13">
        <f>SUM(D28:H28)</f>
        <v>182488</v>
      </c>
      <c r="D28" s="14"/>
      <c r="E28" s="14"/>
      <c r="F28" s="14"/>
      <c r="G28" s="14">
        <v>182488</v>
      </c>
      <c r="H28" s="31"/>
      <c r="I28" s="16">
        <f>J28+L28+M28+N28</f>
        <v>305</v>
      </c>
      <c r="J28" s="29"/>
      <c r="K28" s="29"/>
      <c r="L28" s="29"/>
      <c r="M28" s="29">
        <v>305</v>
      </c>
      <c r="N28" s="34"/>
    </row>
    <row r="29" spans="1:14" ht="38.25">
      <c r="A29" s="27" t="s">
        <v>31</v>
      </c>
      <c r="B29" s="28" t="s">
        <v>15</v>
      </c>
      <c r="C29" s="13">
        <f>SUM(D29:H29)</f>
        <v>138560</v>
      </c>
      <c r="D29" s="14"/>
      <c r="E29" s="14"/>
      <c r="F29" s="14"/>
      <c r="G29" s="14">
        <v>138560</v>
      </c>
      <c r="H29" s="31"/>
      <c r="I29" s="16">
        <f>J29+L29+M29+N29</f>
        <v>0</v>
      </c>
      <c r="J29" s="29"/>
      <c r="K29" s="29"/>
      <c r="L29" s="29"/>
      <c r="M29" s="29"/>
      <c r="N29" s="34"/>
    </row>
    <row r="30" spans="1:14" ht="25.5">
      <c r="A30" s="27" t="s">
        <v>32</v>
      </c>
      <c r="B30" s="28" t="s">
        <v>15</v>
      </c>
      <c r="C30" s="13">
        <f>SUM(D30:H30)</f>
        <v>1367620</v>
      </c>
      <c r="D30" s="14">
        <v>1342149</v>
      </c>
      <c r="E30" s="14"/>
      <c r="F30" s="14"/>
      <c r="G30" s="14">
        <v>19887</v>
      </c>
      <c r="H30" s="31">
        <v>5584</v>
      </c>
      <c r="I30" s="16">
        <f>J30+L30+M30+N30</f>
        <v>40</v>
      </c>
      <c r="J30" s="29"/>
      <c r="K30" s="29"/>
      <c r="L30" s="29"/>
      <c r="M30" s="29">
        <v>31</v>
      </c>
      <c r="N30" s="34">
        <v>9</v>
      </c>
    </row>
    <row r="31" spans="1:14" ht="13.5" thickBot="1">
      <c r="A31" s="27" t="s">
        <v>40</v>
      </c>
      <c r="B31" s="28" t="s">
        <v>15</v>
      </c>
      <c r="C31" s="35">
        <f>SUM(D31:H31)</f>
        <v>360600</v>
      </c>
      <c r="D31" s="78"/>
      <c r="E31" s="78"/>
      <c r="F31" s="78"/>
      <c r="G31" s="78">
        <v>300267</v>
      </c>
      <c r="H31" s="79">
        <v>60333</v>
      </c>
      <c r="I31" s="76">
        <f>J31+L31+M31+N31</f>
        <v>601.63</v>
      </c>
      <c r="J31" s="37"/>
      <c r="K31" s="37"/>
      <c r="L31" s="37"/>
      <c r="M31" s="37">
        <v>512.83</v>
      </c>
      <c r="N31" s="40">
        <v>88.8</v>
      </c>
    </row>
    <row r="32" spans="1:14" ht="13.5" thickBot="1">
      <c r="A32" s="86" t="s">
        <v>33</v>
      </c>
      <c r="B32" s="87"/>
      <c r="C32" s="49">
        <f>SUM(C8:C31)</f>
        <v>39490539</v>
      </c>
      <c r="D32" s="50">
        <f aca="true" t="shared" si="0" ref="D32:L32">SUM(D8:D30)</f>
        <v>12467815</v>
      </c>
      <c r="E32" s="50">
        <f t="shared" si="0"/>
        <v>0</v>
      </c>
      <c r="F32" s="50">
        <f t="shared" si="0"/>
        <v>2824147</v>
      </c>
      <c r="G32" s="50">
        <f>SUM(G8:G31)</f>
        <v>18769186</v>
      </c>
      <c r="H32" s="51">
        <f t="shared" si="0"/>
        <v>5369058</v>
      </c>
      <c r="I32" s="50">
        <f>SUM(I8:I31)</f>
        <v>36181.63</v>
      </c>
      <c r="J32" s="50">
        <f t="shared" si="0"/>
        <v>15835</v>
      </c>
      <c r="K32" s="50">
        <f t="shared" si="0"/>
        <v>0</v>
      </c>
      <c r="L32" s="50">
        <f t="shared" si="0"/>
        <v>3820</v>
      </c>
      <c r="M32" s="50">
        <f>SUM(M8:M31)</f>
        <v>10741.83</v>
      </c>
      <c r="N32" s="51">
        <f>SUM(N8:N31)</f>
        <v>5784.8</v>
      </c>
    </row>
    <row r="34" spans="1:14" ht="12.75">
      <c r="A34" s="1" t="s">
        <v>34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</sheetData>
  <sheetProtection/>
  <mergeCells count="9">
    <mergeCell ref="A32:B32"/>
    <mergeCell ref="M1:N1"/>
    <mergeCell ref="A2:M2"/>
    <mergeCell ref="A5:A7"/>
    <mergeCell ref="B5:B7"/>
    <mergeCell ref="C5:H5"/>
    <mergeCell ref="I5:N5"/>
    <mergeCell ref="D6:H6"/>
    <mergeCell ref="J6:N6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4"/>
  <sheetViews>
    <sheetView view="pageBreakPreview" zoomScale="96" zoomScaleSheetLayoutView="96" zoomScalePageLayoutView="0" workbookViewId="0" topLeftCell="A1">
      <selection activeCell="A1" sqref="A1"/>
    </sheetView>
  </sheetViews>
  <sheetFormatPr defaultColWidth="9.00390625" defaultRowHeight="12.75"/>
  <cols>
    <col min="1" max="1" width="25.875" style="1" customWidth="1"/>
    <col min="2" max="2" width="11.25390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7.75390625" style="1" customWidth="1"/>
    <col min="10" max="14" width="15.125" style="1" customWidth="1"/>
    <col min="15" max="16384" width="9.125" style="1" customWidth="1"/>
  </cols>
  <sheetData>
    <row r="1" spans="13:14" ht="12.75">
      <c r="M1" s="88"/>
      <c r="N1" s="88"/>
    </row>
    <row r="2" spans="1:13" ht="12.75" customHeight="1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8" ht="12.75">
      <c r="A3" s="2"/>
      <c r="G3" s="3" t="s">
        <v>35</v>
      </c>
      <c r="H3" s="4"/>
    </row>
    <row r="4" spans="5:10" ht="13.5" thickBot="1">
      <c r="E4" s="5"/>
      <c r="J4" s="5"/>
    </row>
    <row r="5" spans="1:14" ht="12.75">
      <c r="A5" s="90" t="s">
        <v>1</v>
      </c>
      <c r="B5" s="91" t="s">
        <v>2</v>
      </c>
      <c r="C5" s="92" t="s">
        <v>3</v>
      </c>
      <c r="D5" s="93"/>
      <c r="E5" s="93"/>
      <c r="F5" s="93"/>
      <c r="G5" s="93"/>
      <c r="H5" s="94"/>
      <c r="I5" s="92" t="s">
        <v>4</v>
      </c>
      <c r="J5" s="93"/>
      <c r="K5" s="93"/>
      <c r="L5" s="93"/>
      <c r="M5" s="93"/>
      <c r="N5" s="94"/>
    </row>
    <row r="6" spans="1:14" ht="12.75">
      <c r="A6" s="90"/>
      <c r="B6" s="91"/>
      <c r="C6" s="6" t="s">
        <v>5</v>
      </c>
      <c r="D6" s="96" t="s">
        <v>6</v>
      </c>
      <c r="E6" s="96"/>
      <c r="F6" s="96"/>
      <c r="G6" s="96"/>
      <c r="H6" s="97"/>
      <c r="I6" s="6" t="s">
        <v>7</v>
      </c>
      <c r="J6" s="96" t="s">
        <v>8</v>
      </c>
      <c r="K6" s="96"/>
      <c r="L6" s="96"/>
      <c r="M6" s="96"/>
      <c r="N6" s="97"/>
    </row>
    <row r="7" spans="1:14" ht="12.75">
      <c r="A7" s="90"/>
      <c r="B7" s="91"/>
      <c r="C7" s="6"/>
      <c r="D7" s="7" t="s">
        <v>9</v>
      </c>
      <c r="E7" s="7" t="s">
        <v>10</v>
      </c>
      <c r="F7" s="7" t="s">
        <v>11</v>
      </c>
      <c r="G7" s="7" t="s">
        <v>12</v>
      </c>
      <c r="H7" s="8" t="s">
        <v>13</v>
      </c>
      <c r="I7" s="66"/>
      <c r="J7" s="7" t="s">
        <v>9</v>
      </c>
      <c r="K7" s="7" t="s">
        <v>10</v>
      </c>
      <c r="L7" s="7" t="s">
        <v>11</v>
      </c>
      <c r="M7" s="7" t="s">
        <v>12</v>
      </c>
      <c r="N7" s="8" t="s">
        <v>13</v>
      </c>
    </row>
    <row r="8" spans="1:14" ht="12.75">
      <c r="A8" s="11" t="s">
        <v>14</v>
      </c>
      <c r="B8" s="12" t="s">
        <v>15</v>
      </c>
      <c r="C8" s="13">
        <v>12332156</v>
      </c>
      <c r="D8" s="14">
        <v>6571057</v>
      </c>
      <c r="E8" s="14"/>
      <c r="F8" s="14">
        <v>0</v>
      </c>
      <c r="G8" s="14">
        <v>3778985</v>
      </c>
      <c r="H8" s="31">
        <v>1982114</v>
      </c>
      <c r="I8" s="16">
        <v>14399</v>
      </c>
      <c r="J8" s="17">
        <v>11533</v>
      </c>
      <c r="K8" s="17"/>
      <c r="L8" s="17">
        <v>0</v>
      </c>
      <c r="M8" s="17">
        <v>1203</v>
      </c>
      <c r="N8" s="18">
        <v>1663</v>
      </c>
    </row>
    <row r="9" spans="1:14" ht="12.75">
      <c r="A9" s="19" t="s">
        <v>16</v>
      </c>
      <c r="B9" s="20" t="s">
        <v>15</v>
      </c>
      <c r="C9" s="13">
        <v>128454</v>
      </c>
      <c r="D9" s="14">
        <v>0</v>
      </c>
      <c r="E9" s="14"/>
      <c r="F9" s="14">
        <v>0</v>
      </c>
      <c r="G9" s="14">
        <v>127737</v>
      </c>
      <c r="H9" s="31">
        <v>717</v>
      </c>
      <c r="I9" s="16">
        <v>284</v>
      </c>
      <c r="J9" s="17">
        <v>0</v>
      </c>
      <c r="K9" s="17"/>
      <c r="L9" s="17">
        <v>0</v>
      </c>
      <c r="M9" s="21">
        <v>283</v>
      </c>
      <c r="N9" s="18">
        <v>1</v>
      </c>
    </row>
    <row r="10" spans="1:14" ht="12.75">
      <c r="A10" s="19" t="s">
        <v>17</v>
      </c>
      <c r="B10" s="20" t="s">
        <v>15</v>
      </c>
      <c r="C10" s="13">
        <v>2812524</v>
      </c>
      <c r="D10" s="14">
        <v>0</v>
      </c>
      <c r="E10" s="14"/>
      <c r="F10" s="14">
        <v>0</v>
      </c>
      <c r="G10" s="14">
        <v>2806420</v>
      </c>
      <c r="H10" s="31">
        <v>6104</v>
      </c>
      <c r="I10" s="16">
        <v>185</v>
      </c>
      <c r="J10" s="17">
        <v>0</v>
      </c>
      <c r="K10" s="17"/>
      <c r="L10" s="17">
        <v>0</v>
      </c>
      <c r="M10" s="17">
        <v>176</v>
      </c>
      <c r="N10" s="18">
        <v>9</v>
      </c>
    </row>
    <row r="11" spans="1:14" ht="25.5">
      <c r="A11" s="19" t="s">
        <v>18</v>
      </c>
      <c r="B11" s="20" t="s">
        <v>15</v>
      </c>
      <c r="C11" s="13">
        <v>6814687</v>
      </c>
      <c r="D11" s="14">
        <v>3775605</v>
      </c>
      <c r="E11" s="14"/>
      <c r="F11" s="14">
        <v>1599907</v>
      </c>
      <c r="G11" s="14">
        <v>1034596</v>
      </c>
      <c r="H11" s="31">
        <v>404579</v>
      </c>
      <c r="I11" s="16">
        <v>5583</v>
      </c>
      <c r="J11" s="22">
        <v>2813</v>
      </c>
      <c r="K11" s="22"/>
      <c r="L11" s="17">
        <v>2268</v>
      </c>
      <c r="M11" s="17">
        <v>240</v>
      </c>
      <c r="N11" s="18">
        <v>262</v>
      </c>
    </row>
    <row r="12" spans="1:14" ht="12.75">
      <c r="A12" s="19" t="s">
        <v>19</v>
      </c>
      <c r="B12" s="20" t="s">
        <v>15</v>
      </c>
      <c r="C12" s="13">
        <v>1216376</v>
      </c>
      <c r="D12" s="14">
        <v>2736</v>
      </c>
      <c r="E12" s="14"/>
      <c r="F12" s="14">
        <v>415363</v>
      </c>
      <c r="G12" s="14">
        <v>702181</v>
      </c>
      <c r="H12" s="31">
        <v>96096</v>
      </c>
      <c r="I12" s="16">
        <v>856</v>
      </c>
      <c r="J12" s="23">
        <v>4</v>
      </c>
      <c r="K12" s="17"/>
      <c r="L12" s="17">
        <v>708</v>
      </c>
      <c r="M12" s="17">
        <v>104</v>
      </c>
      <c r="N12" s="18">
        <v>40</v>
      </c>
    </row>
    <row r="13" spans="1:14" ht="12.75">
      <c r="A13" s="19" t="s">
        <v>20</v>
      </c>
      <c r="B13" s="24" t="s">
        <v>15</v>
      </c>
      <c r="C13" s="13">
        <v>2278837</v>
      </c>
      <c r="D13" s="14">
        <v>0</v>
      </c>
      <c r="E13" s="14"/>
      <c r="F13" s="14">
        <v>0</v>
      </c>
      <c r="G13" s="14">
        <v>1656499</v>
      </c>
      <c r="H13" s="31">
        <v>622338</v>
      </c>
      <c r="I13" s="16">
        <v>1864</v>
      </c>
      <c r="J13" s="23">
        <v>0</v>
      </c>
      <c r="K13" s="17"/>
      <c r="L13" s="17">
        <v>0</v>
      </c>
      <c r="M13" s="17">
        <v>1187</v>
      </c>
      <c r="N13" s="18">
        <v>677</v>
      </c>
    </row>
    <row r="14" spans="1:14" ht="12.75">
      <c r="A14" s="19" t="s">
        <v>21</v>
      </c>
      <c r="B14" s="24" t="s">
        <v>15</v>
      </c>
      <c r="C14" s="13">
        <v>613035</v>
      </c>
      <c r="D14" s="14">
        <v>72960</v>
      </c>
      <c r="E14" s="14"/>
      <c r="F14" s="14">
        <v>0</v>
      </c>
      <c r="G14" s="14">
        <v>522720</v>
      </c>
      <c r="H14" s="31">
        <v>17355</v>
      </c>
      <c r="I14" s="16">
        <v>83</v>
      </c>
      <c r="J14" s="23">
        <v>38</v>
      </c>
      <c r="K14" s="17"/>
      <c r="L14" s="17">
        <v>0</v>
      </c>
      <c r="M14" s="17">
        <v>29</v>
      </c>
      <c r="N14" s="18">
        <v>16</v>
      </c>
    </row>
    <row r="15" spans="1:14" ht="12.75">
      <c r="A15" s="19" t="s">
        <v>36</v>
      </c>
      <c r="B15" s="24" t="s">
        <v>15</v>
      </c>
      <c r="C15" s="13">
        <v>64243</v>
      </c>
      <c r="D15" s="14">
        <v>968</v>
      </c>
      <c r="E15" s="14"/>
      <c r="F15" s="14">
        <v>0</v>
      </c>
      <c r="G15" s="14">
        <v>51498</v>
      </c>
      <c r="H15" s="31">
        <v>11777</v>
      </c>
      <c r="I15" s="16">
        <v>13</v>
      </c>
      <c r="J15" s="17">
        <v>2</v>
      </c>
      <c r="K15" s="17"/>
      <c r="L15" s="17">
        <v>0</v>
      </c>
      <c r="M15" s="17">
        <v>8</v>
      </c>
      <c r="N15" s="18">
        <v>3</v>
      </c>
    </row>
    <row r="16" spans="1:14" ht="12.75">
      <c r="A16" s="19" t="s">
        <v>22</v>
      </c>
      <c r="B16" s="24" t="s">
        <v>15</v>
      </c>
      <c r="C16" s="13">
        <v>73671</v>
      </c>
      <c r="D16" s="14">
        <v>0</v>
      </c>
      <c r="E16" s="14"/>
      <c r="F16" s="14">
        <v>0</v>
      </c>
      <c r="G16" s="14">
        <v>73671</v>
      </c>
      <c r="H16" s="31">
        <v>0</v>
      </c>
      <c r="I16" s="16">
        <v>13</v>
      </c>
      <c r="J16" s="25">
        <v>0</v>
      </c>
      <c r="K16" s="25"/>
      <c r="L16" s="25">
        <v>0</v>
      </c>
      <c r="M16" s="25">
        <v>13</v>
      </c>
      <c r="N16" s="26">
        <v>0</v>
      </c>
    </row>
    <row r="17" spans="1:14" ht="12.75">
      <c r="A17" s="19" t="s">
        <v>23</v>
      </c>
      <c r="B17" s="24" t="s">
        <v>15</v>
      </c>
      <c r="C17" s="13">
        <v>3058281</v>
      </c>
      <c r="D17" s="14">
        <v>0</v>
      </c>
      <c r="E17" s="14"/>
      <c r="F17" s="14">
        <v>235092</v>
      </c>
      <c r="G17" s="14">
        <v>2577590</v>
      </c>
      <c r="H17" s="31">
        <v>245599</v>
      </c>
      <c r="I17" s="16">
        <v>674</v>
      </c>
      <c r="J17" s="25">
        <v>0</v>
      </c>
      <c r="K17" s="25"/>
      <c r="L17" s="25">
        <v>3</v>
      </c>
      <c r="M17" s="25">
        <v>512</v>
      </c>
      <c r="N17" s="26">
        <v>159</v>
      </c>
    </row>
    <row r="18" spans="1:14" ht="12.75">
      <c r="A18" s="19" t="s">
        <v>24</v>
      </c>
      <c r="B18" s="24" t="s">
        <v>15</v>
      </c>
      <c r="C18" s="13">
        <v>758919</v>
      </c>
      <c r="D18" s="14">
        <v>0</v>
      </c>
      <c r="E18" s="14"/>
      <c r="F18" s="14">
        <v>0</v>
      </c>
      <c r="G18" s="14">
        <v>758919</v>
      </c>
      <c r="H18" s="31">
        <v>0</v>
      </c>
      <c r="I18" s="16">
        <v>1145</v>
      </c>
      <c r="J18" s="25">
        <v>0</v>
      </c>
      <c r="K18" s="25"/>
      <c r="L18" s="25">
        <v>0</v>
      </c>
      <c r="M18" s="25">
        <v>1145</v>
      </c>
      <c r="N18" s="26">
        <v>0</v>
      </c>
    </row>
    <row r="19" spans="1:14" ht="12.75">
      <c r="A19" s="19" t="s">
        <v>37</v>
      </c>
      <c r="B19" s="24" t="s">
        <v>15</v>
      </c>
      <c r="C19" s="13">
        <v>5312</v>
      </c>
      <c r="D19" s="14"/>
      <c r="E19" s="14"/>
      <c r="F19" s="14">
        <v>1415</v>
      </c>
      <c r="G19" s="14">
        <v>3897</v>
      </c>
      <c r="H19" s="31">
        <v>0</v>
      </c>
      <c r="I19" s="16">
        <v>8</v>
      </c>
      <c r="J19" s="14">
        <v>0</v>
      </c>
      <c r="K19" s="25"/>
      <c r="L19" s="25">
        <v>2</v>
      </c>
      <c r="M19" s="25">
        <v>6</v>
      </c>
      <c r="N19" s="31">
        <v>0</v>
      </c>
    </row>
    <row r="20" spans="1:14" ht="12.75">
      <c r="A20" s="19" t="s">
        <v>38</v>
      </c>
      <c r="B20" s="24" t="s">
        <v>15</v>
      </c>
      <c r="C20" s="13">
        <v>856</v>
      </c>
      <c r="D20" s="14">
        <v>856</v>
      </c>
      <c r="E20" s="14"/>
      <c r="F20" s="14">
        <v>0</v>
      </c>
      <c r="G20" s="14">
        <v>0</v>
      </c>
      <c r="H20" s="31">
        <v>0</v>
      </c>
      <c r="I20" s="16">
        <v>2</v>
      </c>
      <c r="J20" s="25">
        <v>2</v>
      </c>
      <c r="K20" s="25"/>
      <c r="L20" s="14">
        <v>0</v>
      </c>
      <c r="M20" s="14">
        <v>0</v>
      </c>
      <c r="N20" s="31">
        <v>0</v>
      </c>
    </row>
    <row r="21" spans="1:14" ht="12.75">
      <c r="A21" s="19" t="s">
        <v>25</v>
      </c>
      <c r="B21" s="24" t="s">
        <v>15</v>
      </c>
      <c r="C21" s="13">
        <v>506946</v>
      </c>
      <c r="D21" s="14">
        <v>347110</v>
      </c>
      <c r="E21" s="14"/>
      <c r="F21" s="14">
        <v>118737</v>
      </c>
      <c r="G21" s="14">
        <v>41099</v>
      </c>
      <c r="H21" s="31">
        <v>0</v>
      </c>
      <c r="I21" s="16">
        <v>589</v>
      </c>
      <c r="J21" s="25">
        <v>534</v>
      </c>
      <c r="K21" s="25"/>
      <c r="L21" s="25">
        <v>21</v>
      </c>
      <c r="M21" s="25">
        <v>34</v>
      </c>
      <c r="N21" s="26">
        <v>0</v>
      </c>
    </row>
    <row r="22" spans="1:14" ht="12.75">
      <c r="A22" s="19" t="s">
        <v>42</v>
      </c>
      <c r="B22" s="24" t="s">
        <v>15</v>
      </c>
      <c r="C22" s="13">
        <v>10133</v>
      </c>
      <c r="D22" s="14">
        <v>0</v>
      </c>
      <c r="E22" s="14"/>
      <c r="F22" s="14">
        <v>0</v>
      </c>
      <c r="G22" s="14">
        <v>10133</v>
      </c>
      <c r="H22" s="31">
        <v>0</v>
      </c>
      <c r="I22" s="75">
        <v>0</v>
      </c>
      <c r="J22" s="15">
        <v>0</v>
      </c>
      <c r="K22" s="25"/>
      <c r="L22" s="15">
        <v>0</v>
      </c>
      <c r="M22" s="15">
        <v>0</v>
      </c>
      <c r="N22" s="31">
        <v>0</v>
      </c>
    </row>
    <row r="23" spans="1:14" ht="25.5">
      <c r="A23" s="19" t="s">
        <v>26</v>
      </c>
      <c r="B23" s="24" t="s">
        <v>15</v>
      </c>
      <c r="C23" s="13">
        <v>1428824</v>
      </c>
      <c r="D23" s="14">
        <v>407149</v>
      </c>
      <c r="E23" s="14"/>
      <c r="F23" s="14">
        <v>88457</v>
      </c>
      <c r="G23" s="14">
        <v>930289</v>
      </c>
      <c r="H23" s="34">
        <v>2929</v>
      </c>
      <c r="I23" s="16">
        <v>1842</v>
      </c>
      <c r="J23" s="14">
        <v>0</v>
      </c>
      <c r="K23" s="25"/>
      <c r="L23" s="14">
        <v>121</v>
      </c>
      <c r="M23" s="25">
        <v>1714</v>
      </c>
      <c r="N23" s="26">
        <v>7</v>
      </c>
    </row>
    <row r="24" spans="1:14" ht="12.75">
      <c r="A24" s="27" t="s">
        <v>29</v>
      </c>
      <c r="B24" s="28" t="s">
        <v>15</v>
      </c>
      <c r="C24" s="13">
        <v>1800112</v>
      </c>
      <c r="D24" s="14">
        <v>0</v>
      </c>
      <c r="E24" s="14"/>
      <c r="F24" s="14">
        <v>0</v>
      </c>
      <c r="G24" s="14">
        <v>1493583</v>
      </c>
      <c r="H24" s="34">
        <v>306529</v>
      </c>
      <c r="I24" s="16">
        <v>36</v>
      </c>
      <c r="J24" s="25">
        <v>0</v>
      </c>
      <c r="K24" s="25"/>
      <c r="L24" s="25">
        <v>0</v>
      </c>
      <c r="M24" s="25">
        <v>0</v>
      </c>
      <c r="N24" s="26">
        <v>36</v>
      </c>
    </row>
    <row r="25" spans="1:14" ht="25.5">
      <c r="A25" s="27" t="s">
        <v>30</v>
      </c>
      <c r="B25" s="28" t="s">
        <v>15</v>
      </c>
      <c r="C25" s="13">
        <v>150742</v>
      </c>
      <c r="D25" s="14">
        <v>0</v>
      </c>
      <c r="E25" s="29"/>
      <c r="F25" s="29">
        <v>0</v>
      </c>
      <c r="G25" s="29">
        <v>0</v>
      </c>
      <c r="H25" s="34">
        <v>150742</v>
      </c>
      <c r="I25" s="16">
        <v>39</v>
      </c>
      <c r="J25" s="25">
        <v>0</v>
      </c>
      <c r="K25" s="25"/>
      <c r="L25" s="25">
        <v>0</v>
      </c>
      <c r="M25" s="25">
        <v>0</v>
      </c>
      <c r="N25" s="26">
        <v>39</v>
      </c>
    </row>
    <row r="26" spans="1:14" ht="25.5">
      <c r="A26" s="27" t="s">
        <v>39</v>
      </c>
      <c r="B26" s="28" t="s">
        <v>15</v>
      </c>
      <c r="C26" s="13">
        <v>923892</v>
      </c>
      <c r="D26" s="14">
        <v>0</v>
      </c>
      <c r="E26" s="29"/>
      <c r="F26" s="29">
        <v>0</v>
      </c>
      <c r="G26" s="29">
        <v>923892</v>
      </c>
      <c r="H26" s="31">
        <v>0</v>
      </c>
      <c r="I26" s="16">
        <v>0</v>
      </c>
      <c r="J26" s="14">
        <v>0</v>
      </c>
      <c r="K26" s="25"/>
      <c r="L26" s="14">
        <v>0</v>
      </c>
      <c r="M26" s="14">
        <v>0</v>
      </c>
      <c r="N26" s="26">
        <v>0</v>
      </c>
    </row>
    <row r="27" spans="1:14" ht="25.5">
      <c r="A27" s="27" t="s">
        <v>27</v>
      </c>
      <c r="B27" s="28" t="s">
        <v>15</v>
      </c>
      <c r="C27" s="13">
        <f>SUM(D27:H27)</f>
        <v>464375</v>
      </c>
      <c r="D27" s="14">
        <v>0</v>
      </c>
      <c r="E27" s="14"/>
      <c r="F27" s="14">
        <v>0</v>
      </c>
      <c r="G27" s="14">
        <v>152569</v>
      </c>
      <c r="H27" s="31">
        <v>311806</v>
      </c>
      <c r="I27" s="16">
        <f>J27+L27+M27+N27</f>
        <v>789</v>
      </c>
      <c r="J27" s="14">
        <v>0</v>
      </c>
      <c r="K27" s="25"/>
      <c r="L27" s="14">
        <v>0</v>
      </c>
      <c r="M27" s="25">
        <v>253</v>
      </c>
      <c r="N27" s="26">
        <v>536</v>
      </c>
    </row>
    <row r="28" spans="1:14" ht="38.25">
      <c r="A28" s="27" t="s">
        <v>31</v>
      </c>
      <c r="B28" s="28" t="s">
        <v>15</v>
      </c>
      <c r="C28" s="13">
        <f>SUM(D28:H28)</f>
        <v>135760</v>
      </c>
      <c r="D28" s="14">
        <v>0</v>
      </c>
      <c r="E28" s="14"/>
      <c r="F28" s="14">
        <v>0</v>
      </c>
      <c r="G28" s="14">
        <v>135760</v>
      </c>
      <c r="H28" s="31">
        <v>0</v>
      </c>
      <c r="I28" s="16">
        <f>J28+L28+M28+N28</f>
        <v>0</v>
      </c>
      <c r="J28" s="14">
        <v>0</v>
      </c>
      <c r="K28" s="29"/>
      <c r="L28" s="14">
        <v>0</v>
      </c>
      <c r="M28" s="14">
        <v>0</v>
      </c>
      <c r="N28" s="31">
        <v>0</v>
      </c>
    </row>
    <row r="29" spans="1:14" ht="25.5">
      <c r="A29" s="27" t="s">
        <v>32</v>
      </c>
      <c r="B29" s="28" t="s">
        <v>15</v>
      </c>
      <c r="C29" s="13">
        <f>SUM(D29:H29)</f>
        <v>1444811</v>
      </c>
      <c r="D29" s="14">
        <v>1421454</v>
      </c>
      <c r="E29" s="14"/>
      <c r="F29" s="14">
        <v>0</v>
      </c>
      <c r="G29" s="14">
        <v>18023</v>
      </c>
      <c r="H29" s="31">
        <v>5334</v>
      </c>
      <c r="I29" s="16">
        <f>J29+L29+M29+N29</f>
        <v>35</v>
      </c>
      <c r="J29" s="14">
        <v>0</v>
      </c>
      <c r="K29" s="29"/>
      <c r="L29" s="14">
        <v>0</v>
      </c>
      <c r="M29" s="29">
        <v>27</v>
      </c>
      <c r="N29" s="34">
        <v>8</v>
      </c>
    </row>
    <row r="30" spans="1:14" ht="12.75">
      <c r="A30" s="27" t="s">
        <v>40</v>
      </c>
      <c r="B30" s="28" t="s">
        <v>15</v>
      </c>
      <c r="C30" s="13">
        <f>SUM(D30:H30)</f>
        <v>361136</v>
      </c>
      <c r="D30" s="14">
        <v>0</v>
      </c>
      <c r="E30" s="14"/>
      <c r="F30" s="14">
        <v>0</v>
      </c>
      <c r="G30" s="14">
        <v>301542</v>
      </c>
      <c r="H30" s="18">
        <v>59594</v>
      </c>
      <c r="I30" s="16">
        <f>J30+L30+M30+N30</f>
        <v>589.34</v>
      </c>
      <c r="J30" s="14">
        <v>0</v>
      </c>
      <c r="K30" s="14"/>
      <c r="L30" s="14">
        <v>0</v>
      </c>
      <c r="M30" s="14">
        <v>495.14</v>
      </c>
      <c r="N30" s="31">
        <v>94.2</v>
      </c>
    </row>
    <row r="31" spans="1:14" ht="26.25" thickBot="1">
      <c r="A31" s="27" t="s">
        <v>41</v>
      </c>
      <c r="B31" s="28" t="s">
        <v>15</v>
      </c>
      <c r="C31" s="35">
        <f>SUM(D31:H31)</f>
        <v>5520078</v>
      </c>
      <c r="D31" s="36">
        <v>5520078</v>
      </c>
      <c r="E31" s="36"/>
      <c r="F31" s="36">
        <v>0</v>
      </c>
      <c r="G31" s="36">
        <v>0</v>
      </c>
      <c r="H31" s="77">
        <v>0</v>
      </c>
      <c r="I31" s="76">
        <f>J31+L31+M31+N31</f>
        <v>8036</v>
      </c>
      <c r="J31" s="36">
        <v>8036</v>
      </c>
      <c r="K31" s="36"/>
      <c r="L31" s="36">
        <v>0</v>
      </c>
      <c r="M31" s="36">
        <v>0</v>
      </c>
      <c r="N31" s="77">
        <v>0</v>
      </c>
    </row>
    <row r="32" spans="1:14" ht="13.5" thickBot="1">
      <c r="A32" s="86" t="s">
        <v>33</v>
      </c>
      <c r="B32" s="87"/>
      <c r="C32" s="41">
        <f aca="true" t="shared" si="0" ref="C32:N32">SUM(C8:C31)</f>
        <v>42904160</v>
      </c>
      <c r="D32" s="42">
        <f t="shared" si="0"/>
        <v>18119973</v>
      </c>
      <c r="E32" s="42">
        <f t="shared" si="0"/>
        <v>0</v>
      </c>
      <c r="F32" s="42">
        <f t="shared" si="0"/>
        <v>2458971</v>
      </c>
      <c r="G32" s="42">
        <f t="shared" si="0"/>
        <v>18101603</v>
      </c>
      <c r="H32" s="43">
        <f t="shared" si="0"/>
        <v>4223613</v>
      </c>
      <c r="I32" s="42">
        <f t="shared" si="0"/>
        <v>37064.34</v>
      </c>
      <c r="J32" s="42">
        <f t="shared" si="0"/>
        <v>22962</v>
      </c>
      <c r="K32" s="42">
        <f t="shared" si="0"/>
        <v>0</v>
      </c>
      <c r="L32" s="42">
        <f t="shared" si="0"/>
        <v>3123</v>
      </c>
      <c r="M32" s="42">
        <f t="shared" si="0"/>
        <v>7429.14</v>
      </c>
      <c r="N32" s="43">
        <f t="shared" si="0"/>
        <v>3550.2</v>
      </c>
    </row>
    <row r="34" spans="1:14" ht="12.75">
      <c r="A34" s="1" t="s">
        <v>34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</sheetData>
  <sheetProtection/>
  <mergeCells count="9">
    <mergeCell ref="A32:B32"/>
    <mergeCell ref="M1:N1"/>
    <mergeCell ref="A2:M2"/>
    <mergeCell ref="A5:A7"/>
    <mergeCell ref="B5:B7"/>
    <mergeCell ref="C5:H5"/>
    <mergeCell ref="I5:N5"/>
    <mergeCell ref="D6:H6"/>
    <mergeCell ref="J6:N6"/>
  </mergeCells>
  <printOptions/>
  <pageMargins left="0.7" right="0.7" top="0.75" bottom="0.75" header="0.3" footer="0.3"/>
  <pageSetup horizontalDpi="600" verticalDpi="600" orientation="landscape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25.875" style="1" customWidth="1"/>
    <col min="2" max="2" width="11.25390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7.75390625" style="1" customWidth="1"/>
    <col min="10" max="14" width="15.125" style="1" customWidth="1"/>
    <col min="15" max="16384" width="9.125" style="1" customWidth="1"/>
  </cols>
  <sheetData>
    <row r="1" spans="13:14" ht="12.75">
      <c r="M1" s="88"/>
      <c r="N1" s="88"/>
    </row>
    <row r="2" spans="1:13" ht="12.75" customHeight="1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8" ht="12.75">
      <c r="A3" s="2"/>
      <c r="G3" s="3" t="s">
        <v>35</v>
      </c>
      <c r="H3" s="4"/>
    </row>
    <row r="4" spans="5:10" ht="13.5" thickBot="1">
      <c r="E4" s="5"/>
      <c r="J4" s="5"/>
    </row>
    <row r="5" spans="1:14" ht="12.75">
      <c r="A5" s="90" t="s">
        <v>1</v>
      </c>
      <c r="B5" s="91" t="s">
        <v>2</v>
      </c>
      <c r="C5" s="92" t="s">
        <v>3</v>
      </c>
      <c r="D5" s="93"/>
      <c r="E5" s="93"/>
      <c r="F5" s="93"/>
      <c r="G5" s="93"/>
      <c r="H5" s="94"/>
      <c r="I5" s="92" t="s">
        <v>4</v>
      </c>
      <c r="J5" s="93"/>
      <c r="K5" s="93"/>
      <c r="L5" s="93"/>
      <c r="M5" s="93"/>
      <c r="N5" s="94"/>
    </row>
    <row r="6" spans="1:14" ht="12.75">
      <c r="A6" s="90"/>
      <c r="B6" s="91"/>
      <c r="C6" s="6" t="s">
        <v>5</v>
      </c>
      <c r="D6" s="96" t="s">
        <v>6</v>
      </c>
      <c r="E6" s="96"/>
      <c r="F6" s="96"/>
      <c r="G6" s="96"/>
      <c r="H6" s="97"/>
      <c r="I6" s="6" t="s">
        <v>7</v>
      </c>
      <c r="J6" s="96" t="s">
        <v>8</v>
      </c>
      <c r="K6" s="96"/>
      <c r="L6" s="96"/>
      <c r="M6" s="96"/>
      <c r="N6" s="97"/>
    </row>
    <row r="7" spans="1:14" ht="12.75">
      <c r="A7" s="90"/>
      <c r="B7" s="91"/>
      <c r="C7" s="6"/>
      <c r="D7" s="7" t="s">
        <v>9</v>
      </c>
      <c r="E7" s="7" t="s">
        <v>10</v>
      </c>
      <c r="F7" s="7" t="s">
        <v>11</v>
      </c>
      <c r="G7" s="7" t="s">
        <v>12</v>
      </c>
      <c r="H7" s="8" t="s">
        <v>13</v>
      </c>
      <c r="I7" s="66"/>
      <c r="J7" s="7" t="s">
        <v>9</v>
      </c>
      <c r="K7" s="7" t="s">
        <v>10</v>
      </c>
      <c r="L7" s="7" t="s">
        <v>11</v>
      </c>
      <c r="M7" s="7" t="s">
        <v>12</v>
      </c>
      <c r="N7" s="8" t="s">
        <v>13</v>
      </c>
    </row>
    <row r="8" spans="1:14" ht="12.75">
      <c r="A8" s="11" t="s">
        <v>14</v>
      </c>
      <c r="B8" s="12" t="s">
        <v>15</v>
      </c>
      <c r="C8" s="56">
        <v>11797370</v>
      </c>
      <c r="D8" s="57">
        <v>5790229</v>
      </c>
      <c r="E8" s="57"/>
      <c r="F8" s="57">
        <v>0</v>
      </c>
      <c r="G8" s="57">
        <v>3947401</v>
      </c>
      <c r="H8" s="61">
        <v>2059740</v>
      </c>
      <c r="I8" s="52">
        <v>12749</v>
      </c>
      <c r="J8" s="54">
        <v>10074</v>
      </c>
      <c r="K8" s="54"/>
      <c r="L8" s="54">
        <v>0</v>
      </c>
      <c r="M8" s="54">
        <v>1182</v>
      </c>
      <c r="N8" s="55">
        <v>1493</v>
      </c>
    </row>
    <row r="9" spans="1:14" ht="12.75">
      <c r="A9" s="19" t="s">
        <v>16</v>
      </c>
      <c r="B9" s="20" t="s">
        <v>15</v>
      </c>
      <c r="C9" s="56">
        <v>236599</v>
      </c>
      <c r="D9" s="57">
        <v>0</v>
      </c>
      <c r="E9" s="57"/>
      <c r="F9" s="57">
        <v>0</v>
      </c>
      <c r="G9" s="57">
        <v>235916</v>
      </c>
      <c r="H9" s="61">
        <v>683</v>
      </c>
      <c r="I9" s="52">
        <v>753</v>
      </c>
      <c r="J9" s="54">
        <v>0</v>
      </c>
      <c r="K9" s="54"/>
      <c r="L9" s="54">
        <v>0</v>
      </c>
      <c r="M9" s="54">
        <v>752</v>
      </c>
      <c r="N9" s="55">
        <v>1</v>
      </c>
    </row>
    <row r="10" spans="1:14" ht="12.75">
      <c r="A10" s="19" t="s">
        <v>17</v>
      </c>
      <c r="B10" s="20" t="s">
        <v>15</v>
      </c>
      <c r="C10" s="56">
        <v>2737342</v>
      </c>
      <c r="D10" s="57">
        <v>0</v>
      </c>
      <c r="E10" s="57"/>
      <c r="F10" s="57">
        <v>0</v>
      </c>
      <c r="G10" s="57">
        <v>2731124</v>
      </c>
      <c r="H10" s="61">
        <v>6218</v>
      </c>
      <c r="I10" s="52">
        <v>122</v>
      </c>
      <c r="J10" s="54">
        <v>0</v>
      </c>
      <c r="K10" s="54"/>
      <c r="L10" s="54">
        <v>0</v>
      </c>
      <c r="M10" s="54">
        <v>114</v>
      </c>
      <c r="N10" s="55">
        <v>8</v>
      </c>
    </row>
    <row r="11" spans="1:14" ht="25.5">
      <c r="A11" s="19" t="s">
        <v>18</v>
      </c>
      <c r="B11" s="20" t="s">
        <v>15</v>
      </c>
      <c r="C11" s="56">
        <v>7193313</v>
      </c>
      <c r="D11" s="57">
        <v>3995800</v>
      </c>
      <c r="E11" s="57"/>
      <c r="F11" s="57">
        <v>1596533</v>
      </c>
      <c r="G11" s="57">
        <v>1127614</v>
      </c>
      <c r="H11" s="61">
        <v>473366</v>
      </c>
      <c r="I11" s="52">
        <v>5005</v>
      </c>
      <c r="J11" s="63">
        <v>2459</v>
      </c>
      <c r="K11" s="63"/>
      <c r="L11" s="54">
        <v>2082</v>
      </c>
      <c r="M11" s="54">
        <v>227</v>
      </c>
      <c r="N11" s="55">
        <v>237</v>
      </c>
    </row>
    <row r="12" spans="1:14" ht="12.75">
      <c r="A12" s="19" t="s">
        <v>19</v>
      </c>
      <c r="B12" s="20" t="s">
        <v>15</v>
      </c>
      <c r="C12" s="56">
        <v>1098902</v>
      </c>
      <c r="D12" s="57">
        <v>2732</v>
      </c>
      <c r="E12" s="57"/>
      <c r="F12" s="57">
        <v>322702</v>
      </c>
      <c r="G12" s="57">
        <v>684645</v>
      </c>
      <c r="H12" s="61">
        <v>88823</v>
      </c>
      <c r="I12" s="52">
        <v>669</v>
      </c>
      <c r="J12" s="64">
        <v>4</v>
      </c>
      <c r="K12" s="54"/>
      <c r="L12" s="54">
        <v>524</v>
      </c>
      <c r="M12" s="54">
        <v>102</v>
      </c>
      <c r="N12" s="55">
        <v>39</v>
      </c>
    </row>
    <row r="13" spans="1:14" ht="12.75">
      <c r="A13" s="19" t="s">
        <v>20</v>
      </c>
      <c r="B13" s="24" t="s">
        <v>15</v>
      </c>
      <c r="C13" s="56">
        <v>2189848</v>
      </c>
      <c r="D13" s="57">
        <v>0</v>
      </c>
      <c r="E13" s="57"/>
      <c r="F13" s="57">
        <v>0</v>
      </c>
      <c r="G13" s="57">
        <v>1604362</v>
      </c>
      <c r="H13" s="61">
        <v>585486</v>
      </c>
      <c r="I13" s="52">
        <v>1749</v>
      </c>
      <c r="J13" s="64">
        <v>0</v>
      </c>
      <c r="K13" s="54"/>
      <c r="L13" s="54">
        <v>0</v>
      </c>
      <c r="M13" s="54">
        <v>1153</v>
      </c>
      <c r="N13" s="55">
        <v>596</v>
      </c>
    </row>
    <row r="14" spans="1:14" ht="12.75">
      <c r="A14" s="19" t="s">
        <v>21</v>
      </c>
      <c r="B14" s="24" t="s">
        <v>15</v>
      </c>
      <c r="C14" s="56">
        <v>657101</v>
      </c>
      <c r="D14" s="57">
        <v>95119</v>
      </c>
      <c r="E14" s="57"/>
      <c r="F14" s="57">
        <v>0</v>
      </c>
      <c r="G14" s="57">
        <v>544542</v>
      </c>
      <c r="H14" s="61">
        <v>17440</v>
      </c>
      <c r="I14" s="52">
        <v>93</v>
      </c>
      <c r="J14" s="64">
        <v>34</v>
      </c>
      <c r="K14" s="54"/>
      <c r="L14" s="54">
        <v>0</v>
      </c>
      <c r="M14" s="54">
        <v>43</v>
      </c>
      <c r="N14" s="55">
        <v>16</v>
      </c>
    </row>
    <row r="15" spans="1:14" ht="12.75">
      <c r="A15" s="19" t="s">
        <v>36</v>
      </c>
      <c r="B15" s="24" t="s">
        <v>15</v>
      </c>
      <c r="C15" s="56">
        <v>61413</v>
      </c>
      <c r="D15" s="57">
        <v>928</v>
      </c>
      <c r="E15" s="57"/>
      <c r="F15" s="57">
        <v>0</v>
      </c>
      <c r="G15" s="57">
        <v>47606</v>
      </c>
      <c r="H15" s="61">
        <v>12879</v>
      </c>
      <c r="I15" s="52">
        <v>13</v>
      </c>
      <c r="J15" s="54">
        <v>2</v>
      </c>
      <c r="K15" s="54"/>
      <c r="L15" s="54">
        <v>0</v>
      </c>
      <c r="M15" s="54">
        <v>7</v>
      </c>
      <c r="N15" s="55">
        <v>4</v>
      </c>
    </row>
    <row r="16" spans="1:14" ht="12.75">
      <c r="A16" s="19" t="s">
        <v>22</v>
      </c>
      <c r="B16" s="24" t="s">
        <v>15</v>
      </c>
      <c r="C16" s="56">
        <v>69721</v>
      </c>
      <c r="D16" s="57">
        <v>0</v>
      </c>
      <c r="E16" s="57"/>
      <c r="F16" s="57">
        <v>0</v>
      </c>
      <c r="G16" s="57">
        <v>69721</v>
      </c>
      <c r="H16" s="61">
        <v>0</v>
      </c>
      <c r="I16" s="52">
        <v>9</v>
      </c>
      <c r="J16" s="53">
        <v>0</v>
      </c>
      <c r="K16" s="53"/>
      <c r="L16" s="53">
        <v>0</v>
      </c>
      <c r="M16" s="53">
        <v>9</v>
      </c>
      <c r="N16" s="65">
        <v>0</v>
      </c>
    </row>
    <row r="17" spans="1:14" ht="12.75">
      <c r="A17" s="19" t="s">
        <v>23</v>
      </c>
      <c r="B17" s="24" t="s">
        <v>15</v>
      </c>
      <c r="C17" s="56">
        <v>3021021</v>
      </c>
      <c r="D17" s="57">
        <v>0</v>
      </c>
      <c r="E17" s="57"/>
      <c r="F17" s="57">
        <v>249160</v>
      </c>
      <c r="G17" s="57">
        <v>2539045</v>
      </c>
      <c r="H17" s="61">
        <v>232816</v>
      </c>
      <c r="I17" s="52">
        <v>707</v>
      </c>
      <c r="J17" s="53">
        <v>0</v>
      </c>
      <c r="K17" s="53"/>
      <c r="L17" s="53">
        <v>2</v>
      </c>
      <c r="M17" s="53">
        <v>557</v>
      </c>
      <c r="N17" s="65">
        <v>148</v>
      </c>
    </row>
    <row r="18" spans="1:14" ht="12.75">
      <c r="A18" s="19" t="s">
        <v>24</v>
      </c>
      <c r="B18" s="24" t="s">
        <v>15</v>
      </c>
      <c r="C18" s="56">
        <v>717647</v>
      </c>
      <c r="D18" s="57">
        <v>0</v>
      </c>
      <c r="E18" s="57"/>
      <c r="F18" s="57">
        <v>0</v>
      </c>
      <c r="G18" s="57">
        <v>717647</v>
      </c>
      <c r="H18" s="61">
        <v>0</v>
      </c>
      <c r="I18" s="52">
        <v>1069</v>
      </c>
      <c r="J18" s="53">
        <v>0</v>
      </c>
      <c r="K18" s="53"/>
      <c r="L18" s="53">
        <v>0</v>
      </c>
      <c r="M18" s="53">
        <v>1069</v>
      </c>
      <c r="N18" s="65">
        <v>0</v>
      </c>
    </row>
    <row r="19" spans="1:14" ht="12.75">
      <c r="A19" s="19" t="s">
        <v>37</v>
      </c>
      <c r="B19" s="24" t="s">
        <v>15</v>
      </c>
      <c r="C19" s="56">
        <v>5211</v>
      </c>
      <c r="D19" s="57">
        <v>0</v>
      </c>
      <c r="E19" s="57"/>
      <c r="F19" s="57">
        <v>1423</v>
      </c>
      <c r="G19" s="57">
        <v>3788</v>
      </c>
      <c r="H19" s="69">
        <v>0</v>
      </c>
      <c r="I19" s="52">
        <v>8</v>
      </c>
      <c r="J19" s="59">
        <v>0</v>
      </c>
      <c r="K19" s="53"/>
      <c r="L19" s="53">
        <v>2</v>
      </c>
      <c r="M19" s="53">
        <v>6</v>
      </c>
      <c r="N19" s="69">
        <v>0</v>
      </c>
    </row>
    <row r="20" spans="1:14" ht="12.75">
      <c r="A20" s="19" t="s">
        <v>38</v>
      </c>
      <c r="B20" s="24" t="s">
        <v>15</v>
      </c>
      <c r="C20" s="56">
        <v>861</v>
      </c>
      <c r="D20" s="57">
        <v>861</v>
      </c>
      <c r="E20" s="57"/>
      <c r="F20" s="59">
        <v>0</v>
      </c>
      <c r="G20" s="57"/>
      <c r="H20" s="69">
        <v>0</v>
      </c>
      <c r="I20" s="52">
        <v>2</v>
      </c>
      <c r="J20" s="53">
        <v>2</v>
      </c>
      <c r="K20" s="53"/>
      <c r="L20" s="59">
        <v>0</v>
      </c>
      <c r="M20" s="59">
        <v>0</v>
      </c>
      <c r="N20" s="69">
        <v>0</v>
      </c>
    </row>
    <row r="21" spans="1:14" ht="12.75">
      <c r="A21" s="19" t="s">
        <v>25</v>
      </c>
      <c r="B21" s="24" t="s">
        <v>15</v>
      </c>
      <c r="C21" s="56">
        <v>860528</v>
      </c>
      <c r="D21" s="57">
        <v>684056</v>
      </c>
      <c r="E21" s="57"/>
      <c r="F21" s="57">
        <v>134615</v>
      </c>
      <c r="G21" s="57">
        <v>41857</v>
      </c>
      <c r="H21" s="61">
        <v>0</v>
      </c>
      <c r="I21" s="52">
        <v>1563</v>
      </c>
      <c r="J21" s="53">
        <v>1510</v>
      </c>
      <c r="K21" s="53"/>
      <c r="L21" s="53">
        <v>22</v>
      </c>
      <c r="M21" s="53">
        <v>31</v>
      </c>
      <c r="N21" s="65">
        <v>0</v>
      </c>
    </row>
    <row r="22" spans="1:14" ht="12.75">
      <c r="A22" s="19" t="s">
        <v>42</v>
      </c>
      <c r="B22" s="24" t="s">
        <v>15</v>
      </c>
      <c r="C22" s="56">
        <v>9813</v>
      </c>
      <c r="D22" s="57">
        <v>0</v>
      </c>
      <c r="E22" s="74"/>
      <c r="F22" s="57">
        <v>0</v>
      </c>
      <c r="G22" s="74">
        <v>9813</v>
      </c>
      <c r="H22" s="61">
        <v>0</v>
      </c>
      <c r="I22" s="56">
        <v>0</v>
      </c>
      <c r="J22" s="57">
        <v>0</v>
      </c>
      <c r="K22" s="53"/>
      <c r="L22" s="57">
        <v>0</v>
      </c>
      <c r="M22" s="57">
        <v>0</v>
      </c>
      <c r="N22" s="61">
        <v>0</v>
      </c>
    </row>
    <row r="23" spans="1:14" ht="25.5">
      <c r="A23" s="19" t="s">
        <v>26</v>
      </c>
      <c r="B23" s="24" t="s">
        <v>15</v>
      </c>
      <c r="C23" s="58">
        <f>SUM(D23:H23)</f>
        <v>1571040</v>
      </c>
      <c r="D23" s="59">
        <v>440905</v>
      </c>
      <c r="E23" s="59"/>
      <c r="F23" s="60">
        <v>81851</v>
      </c>
      <c r="G23" s="59">
        <v>1045500</v>
      </c>
      <c r="H23" s="69">
        <v>2784</v>
      </c>
      <c r="I23" s="52">
        <f>J23+L23+M23+N23</f>
        <v>1746</v>
      </c>
      <c r="J23" s="59">
        <v>0</v>
      </c>
      <c r="K23" s="53"/>
      <c r="L23" s="53">
        <v>105</v>
      </c>
      <c r="M23" s="53">
        <v>1631</v>
      </c>
      <c r="N23" s="65">
        <v>10</v>
      </c>
    </row>
    <row r="24" spans="1:14" ht="12.75">
      <c r="A24" s="27" t="s">
        <v>29</v>
      </c>
      <c r="B24" s="28" t="s">
        <v>15</v>
      </c>
      <c r="C24" s="58">
        <f>SUM(D24:H24)</f>
        <v>1643281</v>
      </c>
      <c r="D24" s="59">
        <v>0</v>
      </c>
      <c r="E24" s="59"/>
      <c r="F24" s="59">
        <v>0</v>
      </c>
      <c r="G24" s="59">
        <v>1352682</v>
      </c>
      <c r="H24" s="69">
        <v>290599</v>
      </c>
      <c r="I24" s="52">
        <v>36</v>
      </c>
      <c r="J24" s="53">
        <v>0</v>
      </c>
      <c r="K24" s="53"/>
      <c r="L24" s="53">
        <v>0</v>
      </c>
      <c r="M24" s="53">
        <v>0</v>
      </c>
      <c r="N24" s="65">
        <v>36</v>
      </c>
    </row>
    <row r="25" spans="1:14" ht="25.5">
      <c r="A25" s="27" t="s">
        <v>30</v>
      </c>
      <c r="B25" s="28" t="s">
        <v>15</v>
      </c>
      <c r="C25" s="58">
        <f>SUM(D25:H25)</f>
        <v>139366</v>
      </c>
      <c r="D25" s="57">
        <v>0</v>
      </c>
      <c r="E25" s="59"/>
      <c r="F25" s="59">
        <v>0</v>
      </c>
      <c r="G25" s="59">
        <v>0</v>
      </c>
      <c r="H25" s="69">
        <v>139366</v>
      </c>
      <c r="I25" s="52">
        <v>35</v>
      </c>
      <c r="J25" s="53">
        <v>0</v>
      </c>
      <c r="K25" s="53"/>
      <c r="L25" s="53">
        <v>0</v>
      </c>
      <c r="M25" s="53">
        <v>0</v>
      </c>
      <c r="N25" s="65">
        <v>35</v>
      </c>
    </row>
    <row r="26" spans="1:14" ht="25.5">
      <c r="A26" s="27" t="s">
        <v>39</v>
      </c>
      <c r="B26" s="28" t="s">
        <v>15</v>
      </c>
      <c r="C26" s="58">
        <v>877802</v>
      </c>
      <c r="D26" s="57">
        <v>0</v>
      </c>
      <c r="E26" s="59"/>
      <c r="F26" s="59">
        <v>0</v>
      </c>
      <c r="G26" s="59">
        <v>877802</v>
      </c>
      <c r="H26" s="69">
        <v>0</v>
      </c>
      <c r="I26" s="52">
        <v>0</v>
      </c>
      <c r="J26" s="59">
        <v>0</v>
      </c>
      <c r="K26" s="53"/>
      <c r="L26" s="59">
        <v>0</v>
      </c>
      <c r="M26" s="59">
        <v>0</v>
      </c>
      <c r="N26" s="65">
        <v>0</v>
      </c>
    </row>
    <row r="27" spans="1:14" ht="25.5">
      <c r="A27" s="27" t="s">
        <v>27</v>
      </c>
      <c r="B27" s="28" t="s">
        <v>15</v>
      </c>
      <c r="C27" s="56">
        <f>SUM(D27:H27)</f>
        <v>475350</v>
      </c>
      <c r="D27" s="57">
        <v>0</v>
      </c>
      <c r="E27" s="57"/>
      <c r="F27" s="59">
        <v>0</v>
      </c>
      <c r="G27" s="57">
        <v>154931</v>
      </c>
      <c r="H27" s="61">
        <v>320419</v>
      </c>
      <c r="I27" s="52">
        <f>J27+L27+M27+N27</f>
        <v>797</v>
      </c>
      <c r="J27" s="59">
        <v>0</v>
      </c>
      <c r="K27" s="53"/>
      <c r="L27" s="59">
        <v>0</v>
      </c>
      <c r="M27" s="53">
        <v>260</v>
      </c>
      <c r="N27" s="65">
        <v>537</v>
      </c>
    </row>
    <row r="28" spans="1:14" ht="38.25">
      <c r="A28" s="27" t="s">
        <v>31</v>
      </c>
      <c r="B28" s="28" t="s">
        <v>15</v>
      </c>
      <c r="C28" s="58">
        <f>SUM(D28:H28)</f>
        <v>142880</v>
      </c>
      <c r="D28" s="57">
        <v>0</v>
      </c>
      <c r="E28" s="60"/>
      <c r="F28" s="59">
        <v>0</v>
      </c>
      <c r="G28" s="60">
        <v>142880</v>
      </c>
      <c r="H28" s="69">
        <v>0</v>
      </c>
      <c r="I28" s="52">
        <f>J28+L28+M28+N28</f>
        <v>0</v>
      </c>
      <c r="J28" s="59">
        <v>0</v>
      </c>
      <c r="K28" s="53"/>
      <c r="L28" s="59">
        <v>0</v>
      </c>
      <c r="M28" s="59">
        <v>0</v>
      </c>
      <c r="N28" s="69">
        <v>0</v>
      </c>
    </row>
    <row r="29" spans="1:14" ht="25.5">
      <c r="A29" s="27" t="s">
        <v>32</v>
      </c>
      <c r="B29" s="28" t="s">
        <v>15</v>
      </c>
      <c r="C29" s="58">
        <f>SUM(D29:H29)</f>
        <v>1325269</v>
      </c>
      <c r="D29" s="60">
        <v>1302718</v>
      </c>
      <c r="E29" s="60"/>
      <c r="F29" s="59">
        <v>0</v>
      </c>
      <c r="G29" s="60">
        <v>16965</v>
      </c>
      <c r="H29" s="62">
        <v>5586</v>
      </c>
      <c r="I29" s="52">
        <f>J29+L29+M29+N29</f>
        <v>37</v>
      </c>
      <c r="J29" s="59">
        <v>0</v>
      </c>
      <c r="K29" s="53"/>
      <c r="L29" s="59">
        <v>0</v>
      </c>
      <c r="M29" s="53">
        <v>29</v>
      </c>
      <c r="N29" s="65">
        <v>8</v>
      </c>
    </row>
    <row r="30" spans="1:14" ht="12.75">
      <c r="A30" s="27" t="s">
        <v>40</v>
      </c>
      <c r="B30" s="28" t="s">
        <v>15</v>
      </c>
      <c r="C30" s="58">
        <f>SUM(D30:H30)</f>
        <v>368346</v>
      </c>
      <c r="D30" s="57">
        <v>0</v>
      </c>
      <c r="E30" s="60"/>
      <c r="F30" s="59">
        <v>0</v>
      </c>
      <c r="G30" s="60">
        <v>308796</v>
      </c>
      <c r="H30" s="62">
        <v>59550</v>
      </c>
      <c r="I30" s="52">
        <f>J30+L30+M30+N30</f>
        <v>576.63</v>
      </c>
      <c r="J30" s="59">
        <v>0</v>
      </c>
      <c r="K30" s="54"/>
      <c r="L30" s="59">
        <v>0</v>
      </c>
      <c r="M30" s="54">
        <v>504.92</v>
      </c>
      <c r="N30" s="55">
        <v>71.71</v>
      </c>
    </row>
    <row r="31" spans="1:14" ht="26.25" thickBot="1">
      <c r="A31" s="27" t="s">
        <v>41</v>
      </c>
      <c r="B31" s="28" t="s">
        <v>15</v>
      </c>
      <c r="C31" s="70">
        <f>SUM(D31:H31)</f>
        <v>5629375</v>
      </c>
      <c r="D31" s="71">
        <v>5629375</v>
      </c>
      <c r="E31" s="71"/>
      <c r="F31" s="72">
        <v>0</v>
      </c>
      <c r="G31" s="72">
        <v>0</v>
      </c>
      <c r="H31" s="73">
        <v>0</v>
      </c>
      <c r="I31" s="67">
        <f>J31+L31+M31+N31</f>
        <v>8283</v>
      </c>
      <c r="J31" s="54">
        <v>8283</v>
      </c>
      <c r="K31" s="68"/>
      <c r="L31" s="72">
        <v>0</v>
      </c>
      <c r="M31" s="72">
        <v>0</v>
      </c>
      <c r="N31" s="73">
        <v>0</v>
      </c>
    </row>
    <row r="32" spans="1:14" ht="13.5" thickBot="1">
      <c r="A32" s="86" t="s">
        <v>33</v>
      </c>
      <c r="B32" s="87"/>
      <c r="C32" s="49">
        <f aca="true" t="shared" si="0" ref="C32:N32">SUM(C8:C31)</f>
        <v>42829399</v>
      </c>
      <c r="D32" s="50">
        <f t="shared" si="0"/>
        <v>17942723</v>
      </c>
      <c r="E32" s="50">
        <f t="shared" si="0"/>
        <v>0</v>
      </c>
      <c r="F32" s="50">
        <f t="shared" si="0"/>
        <v>2386284</v>
      </c>
      <c r="G32" s="50">
        <f t="shared" si="0"/>
        <v>18204637</v>
      </c>
      <c r="H32" s="51">
        <f t="shared" si="0"/>
        <v>4295755</v>
      </c>
      <c r="I32" s="50">
        <f t="shared" si="0"/>
        <v>36021.630000000005</v>
      </c>
      <c r="J32" s="42">
        <f t="shared" si="0"/>
        <v>22368</v>
      </c>
      <c r="K32" s="50">
        <f t="shared" si="0"/>
        <v>0</v>
      </c>
      <c r="L32" s="50">
        <f t="shared" si="0"/>
        <v>2737</v>
      </c>
      <c r="M32" s="50">
        <f t="shared" si="0"/>
        <v>7676.92</v>
      </c>
      <c r="N32" s="51">
        <f t="shared" si="0"/>
        <v>3239.71</v>
      </c>
    </row>
    <row r="34" spans="1:14" ht="12.75">
      <c r="A34" s="1" t="s">
        <v>34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</sheetData>
  <sheetProtection/>
  <mergeCells count="9">
    <mergeCell ref="A32:B32"/>
    <mergeCell ref="M1:N1"/>
    <mergeCell ref="A2:M2"/>
    <mergeCell ref="A5:A7"/>
    <mergeCell ref="B5:B7"/>
    <mergeCell ref="C5:H5"/>
    <mergeCell ref="I5:N5"/>
    <mergeCell ref="D6:H6"/>
    <mergeCell ref="J6:N6"/>
  </mergeCells>
  <printOptions/>
  <pageMargins left="0.7" right="0.7" top="0.75" bottom="0.75" header="0.3" footer="0.3"/>
  <pageSetup horizontalDpi="600" verticalDpi="600" orientation="landscape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4"/>
  <sheetViews>
    <sheetView view="pageBreakPreview" zoomScale="95" zoomScaleSheetLayoutView="95" zoomScalePageLayoutView="0" workbookViewId="0" topLeftCell="A1">
      <selection activeCell="A1" sqref="A1"/>
    </sheetView>
  </sheetViews>
  <sheetFormatPr defaultColWidth="9.00390625" defaultRowHeight="12.75"/>
  <cols>
    <col min="1" max="1" width="25.875" style="1" customWidth="1"/>
    <col min="2" max="2" width="11.25390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7.75390625" style="1" customWidth="1"/>
    <col min="10" max="14" width="15.125" style="1" customWidth="1"/>
    <col min="15" max="16384" width="9.125" style="1" customWidth="1"/>
  </cols>
  <sheetData>
    <row r="1" spans="13:14" ht="12.75">
      <c r="M1" s="88"/>
      <c r="N1" s="88"/>
    </row>
    <row r="2" spans="1:13" ht="12.75" customHeight="1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8" ht="12.75">
      <c r="A3" s="2"/>
      <c r="G3" s="3" t="s">
        <v>35</v>
      </c>
      <c r="H3" s="4"/>
    </row>
    <row r="4" spans="5:10" ht="13.5" thickBot="1">
      <c r="E4" s="5"/>
      <c r="J4" s="5"/>
    </row>
    <row r="5" spans="1:14" ht="12.75">
      <c r="A5" s="90" t="s">
        <v>1</v>
      </c>
      <c r="B5" s="91" t="s">
        <v>2</v>
      </c>
      <c r="C5" s="92" t="s">
        <v>3</v>
      </c>
      <c r="D5" s="93"/>
      <c r="E5" s="93"/>
      <c r="F5" s="93"/>
      <c r="G5" s="93"/>
      <c r="H5" s="94"/>
      <c r="I5" s="92" t="s">
        <v>4</v>
      </c>
      <c r="J5" s="93"/>
      <c r="K5" s="93"/>
      <c r="L5" s="93"/>
      <c r="M5" s="93"/>
      <c r="N5" s="94"/>
    </row>
    <row r="6" spans="1:14" ht="12.75">
      <c r="A6" s="90"/>
      <c r="B6" s="91"/>
      <c r="C6" s="6" t="s">
        <v>5</v>
      </c>
      <c r="D6" s="96" t="s">
        <v>6</v>
      </c>
      <c r="E6" s="96"/>
      <c r="F6" s="96"/>
      <c r="G6" s="96"/>
      <c r="H6" s="97"/>
      <c r="I6" s="6" t="s">
        <v>7</v>
      </c>
      <c r="J6" s="96" t="s">
        <v>8</v>
      </c>
      <c r="K6" s="96"/>
      <c r="L6" s="96"/>
      <c r="M6" s="96"/>
      <c r="N6" s="97"/>
    </row>
    <row r="7" spans="1:14" ht="12.75">
      <c r="A7" s="90"/>
      <c r="B7" s="91"/>
      <c r="C7" s="6"/>
      <c r="D7" s="7" t="s">
        <v>9</v>
      </c>
      <c r="E7" s="7" t="s">
        <v>10</v>
      </c>
      <c r="F7" s="7" t="s">
        <v>11</v>
      </c>
      <c r="G7" s="7" t="s">
        <v>12</v>
      </c>
      <c r="H7" s="8" t="s">
        <v>13</v>
      </c>
      <c r="I7" s="66"/>
      <c r="J7" s="7" t="s">
        <v>9</v>
      </c>
      <c r="K7" s="7" t="s">
        <v>10</v>
      </c>
      <c r="L7" s="7" t="s">
        <v>11</v>
      </c>
      <c r="M7" s="7" t="s">
        <v>12</v>
      </c>
      <c r="N7" s="8" t="s">
        <v>13</v>
      </c>
    </row>
    <row r="8" spans="1:14" ht="12.75">
      <c r="A8" s="11" t="s">
        <v>14</v>
      </c>
      <c r="B8" s="12" t="s">
        <v>15</v>
      </c>
      <c r="C8" s="56">
        <v>11499914</v>
      </c>
      <c r="D8" s="57">
        <v>5988346</v>
      </c>
      <c r="E8" s="57"/>
      <c r="F8" s="57">
        <v>0</v>
      </c>
      <c r="G8" s="57">
        <v>3633340</v>
      </c>
      <c r="H8" s="61">
        <v>1878228</v>
      </c>
      <c r="I8" s="52">
        <v>13248</v>
      </c>
      <c r="J8" s="54">
        <v>10712</v>
      </c>
      <c r="K8" s="54"/>
      <c r="L8" s="54">
        <v>0</v>
      </c>
      <c r="M8" s="54">
        <v>1132</v>
      </c>
      <c r="N8" s="55">
        <v>1404</v>
      </c>
    </row>
    <row r="9" spans="1:14" ht="12.75">
      <c r="A9" s="19" t="s">
        <v>16</v>
      </c>
      <c r="B9" s="20" t="s">
        <v>15</v>
      </c>
      <c r="C9" s="56">
        <v>266279</v>
      </c>
      <c r="D9" s="57">
        <v>0</v>
      </c>
      <c r="E9" s="57"/>
      <c r="F9" s="57">
        <v>0</v>
      </c>
      <c r="G9" s="57">
        <v>265618</v>
      </c>
      <c r="H9" s="61">
        <v>661</v>
      </c>
      <c r="I9" s="52">
        <v>722</v>
      </c>
      <c r="J9" s="54">
        <v>0</v>
      </c>
      <c r="K9" s="54"/>
      <c r="L9" s="54">
        <v>0</v>
      </c>
      <c r="M9" s="54">
        <v>721</v>
      </c>
      <c r="N9" s="55">
        <v>1</v>
      </c>
    </row>
    <row r="10" spans="1:14" ht="12.75">
      <c r="A10" s="19" t="s">
        <v>17</v>
      </c>
      <c r="B10" s="20" t="s">
        <v>15</v>
      </c>
      <c r="C10" s="56">
        <v>2388725</v>
      </c>
      <c r="D10" s="57">
        <v>0</v>
      </c>
      <c r="E10" s="57"/>
      <c r="F10" s="57">
        <v>0</v>
      </c>
      <c r="G10" s="57">
        <v>2383203</v>
      </c>
      <c r="H10" s="61">
        <v>5522</v>
      </c>
      <c r="I10" s="52">
        <v>117</v>
      </c>
      <c r="J10" s="54">
        <v>0</v>
      </c>
      <c r="K10" s="54"/>
      <c r="L10" s="54">
        <v>0</v>
      </c>
      <c r="M10" s="54">
        <v>108</v>
      </c>
      <c r="N10" s="55">
        <v>9</v>
      </c>
    </row>
    <row r="11" spans="1:14" ht="25.5">
      <c r="A11" s="19" t="s">
        <v>18</v>
      </c>
      <c r="B11" s="20" t="s">
        <v>15</v>
      </c>
      <c r="C11" s="56">
        <v>8173426</v>
      </c>
      <c r="D11" s="57">
        <v>4797427</v>
      </c>
      <c r="E11" s="57"/>
      <c r="F11" s="57">
        <v>1931768</v>
      </c>
      <c r="G11" s="57">
        <v>1121675</v>
      </c>
      <c r="H11" s="61">
        <v>322556</v>
      </c>
      <c r="I11" s="52">
        <v>6681</v>
      </c>
      <c r="J11" s="63">
        <v>2978</v>
      </c>
      <c r="K11" s="63"/>
      <c r="L11" s="54">
        <v>3281</v>
      </c>
      <c r="M11" s="54">
        <v>208</v>
      </c>
      <c r="N11" s="55">
        <v>214</v>
      </c>
    </row>
    <row r="12" spans="1:14" ht="12.75">
      <c r="A12" s="19" t="s">
        <v>19</v>
      </c>
      <c r="B12" s="20" t="s">
        <v>15</v>
      </c>
      <c r="C12" s="56">
        <v>1025794</v>
      </c>
      <c r="D12" s="57">
        <v>2496</v>
      </c>
      <c r="E12" s="57"/>
      <c r="F12" s="57">
        <v>318594</v>
      </c>
      <c r="G12" s="57">
        <v>625548</v>
      </c>
      <c r="H12" s="61">
        <v>79156</v>
      </c>
      <c r="I12" s="52">
        <v>694</v>
      </c>
      <c r="J12" s="64">
        <v>4</v>
      </c>
      <c r="K12" s="54"/>
      <c r="L12" s="54">
        <v>556</v>
      </c>
      <c r="M12" s="54">
        <v>100</v>
      </c>
      <c r="N12" s="55">
        <v>34</v>
      </c>
    </row>
    <row r="13" spans="1:14" ht="12.75">
      <c r="A13" s="19" t="s">
        <v>20</v>
      </c>
      <c r="B13" s="24" t="s">
        <v>15</v>
      </c>
      <c r="C13" s="56">
        <v>2531551</v>
      </c>
      <c r="D13" s="57">
        <v>0</v>
      </c>
      <c r="E13" s="57"/>
      <c r="F13" s="57">
        <v>0</v>
      </c>
      <c r="G13" s="57">
        <v>1780935</v>
      </c>
      <c r="H13" s="61">
        <v>750616</v>
      </c>
      <c r="I13" s="52">
        <v>1668</v>
      </c>
      <c r="J13" s="64">
        <v>0</v>
      </c>
      <c r="K13" s="54"/>
      <c r="L13" s="54">
        <v>0</v>
      </c>
      <c r="M13" s="54">
        <v>1096</v>
      </c>
      <c r="N13" s="55">
        <v>572</v>
      </c>
    </row>
    <row r="14" spans="1:14" ht="12.75">
      <c r="A14" s="19" t="s">
        <v>21</v>
      </c>
      <c r="B14" s="24" t="s">
        <v>15</v>
      </c>
      <c r="C14" s="56">
        <v>708952</v>
      </c>
      <c r="D14" s="57">
        <v>107916</v>
      </c>
      <c r="E14" s="57"/>
      <c r="F14" s="57">
        <v>0</v>
      </c>
      <c r="G14" s="57">
        <v>583684</v>
      </c>
      <c r="H14" s="61">
        <v>17352</v>
      </c>
      <c r="I14" s="52">
        <v>131</v>
      </c>
      <c r="J14" s="64">
        <v>39</v>
      </c>
      <c r="K14" s="54"/>
      <c r="L14" s="54">
        <v>0</v>
      </c>
      <c r="M14" s="54">
        <v>74</v>
      </c>
      <c r="N14" s="55">
        <v>18</v>
      </c>
    </row>
    <row r="15" spans="1:14" ht="12.75">
      <c r="A15" s="19" t="s">
        <v>36</v>
      </c>
      <c r="B15" s="24" t="s">
        <v>15</v>
      </c>
      <c r="C15" s="56">
        <v>59358</v>
      </c>
      <c r="D15" s="57">
        <v>856</v>
      </c>
      <c r="E15" s="57"/>
      <c r="F15" s="57">
        <v>0</v>
      </c>
      <c r="G15" s="57">
        <v>47444</v>
      </c>
      <c r="H15" s="61">
        <v>11058</v>
      </c>
      <c r="I15" s="52">
        <v>13</v>
      </c>
      <c r="J15" s="54">
        <v>2</v>
      </c>
      <c r="K15" s="54"/>
      <c r="L15" s="54">
        <v>0</v>
      </c>
      <c r="M15" s="54">
        <v>7</v>
      </c>
      <c r="N15" s="55">
        <v>4</v>
      </c>
    </row>
    <row r="16" spans="1:14" ht="12.75">
      <c r="A16" s="19" t="s">
        <v>22</v>
      </c>
      <c r="B16" s="24" t="s">
        <v>15</v>
      </c>
      <c r="C16" s="56">
        <v>63326</v>
      </c>
      <c r="D16" s="57">
        <v>0</v>
      </c>
      <c r="E16" s="57"/>
      <c r="F16" s="57">
        <v>0</v>
      </c>
      <c r="G16" s="57">
        <v>63326</v>
      </c>
      <c r="H16" s="61">
        <v>0</v>
      </c>
      <c r="I16" s="52">
        <v>8</v>
      </c>
      <c r="J16" s="53">
        <v>0</v>
      </c>
      <c r="K16" s="53"/>
      <c r="L16" s="53">
        <v>0</v>
      </c>
      <c r="M16" s="53">
        <v>8</v>
      </c>
      <c r="N16" s="65">
        <v>0</v>
      </c>
    </row>
    <row r="17" spans="1:14" ht="12.75">
      <c r="A17" s="19" t="s">
        <v>23</v>
      </c>
      <c r="B17" s="24" t="s">
        <v>15</v>
      </c>
      <c r="C17" s="56">
        <v>2510864</v>
      </c>
      <c r="D17" s="57">
        <v>0</v>
      </c>
      <c r="E17" s="57"/>
      <c r="F17" s="57">
        <v>259189</v>
      </c>
      <c r="G17" s="57">
        <v>2043685</v>
      </c>
      <c r="H17" s="61">
        <v>207990</v>
      </c>
      <c r="I17" s="52">
        <v>641</v>
      </c>
      <c r="J17" s="53">
        <v>0</v>
      </c>
      <c r="K17" s="53"/>
      <c r="L17" s="53">
        <v>2</v>
      </c>
      <c r="M17" s="53">
        <v>473</v>
      </c>
      <c r="N17" s="65">
        <v>166</v>
      </c>
    </row>
    <row r="18" spans="1:14" ht="12.75">
      <c r="A18" s="19" t="s">
        <v>24</v>
      </c>
      <c r="B18" s="24" t="s">
        <v>15</v>
      </c>
      <c r="C18" s="56">
        <v>694308</v>
      </c>
      <c r="D18" s="57">
        <v>0</v>
      </c>
      <c r="E18" s="57"/>
      <c r="F18" s="57">
        <v>0</v>
      </c>
      <c r="G18" s="57">
        <v>694308</v>
      </c>
      <c r="H18" s="61">
        <v>0</v>
      </c>
      <c r="I18" s="52">
        <v>1101</v>
      </c>
      <c r="J18" s="53">
        <v>0</v>
      </c>
      <c r="K18" s="53"/>
      <c r="L18" s="53">
        <v>0</v>
      </c>
      <c r="M18" s="53">
        <v>1101</v>
      </c>
      <c r="N18" s="65">
        <v>0</v>
      </c>
    </row>
    <row r="19" spans="1:14" ht="12.75">
      <c r="A19" s="19" t="s">
        <v>37</v>
      </c>
      <c r="B19" s="24" t="s">
        <v>15</v>
      </c>
      <c r="C19" s="56">
        <v>25286</v>
      </c>
      <c r="D19" s="57">
        <v>1749</v>
      </c>
      <c r="E19" s="57"/>
      <c r="F19" s="57">
        <v>1445</v>
      </c>
      <c r="G19" s="57">
        <v>3546</v>
      </c>
      <c r="H19" s="69">
        <v>18546</v>
      </c>
      <c r="I19" s="52">
        <v>38</v>
      </c>
      <c r="J19" s="59">
        <v>3</v>
      </c>
      <c r="K19" s="53"/>
      <c r="L19" s="53">
        <v>2</v>
      </c>
      <c r="M19" s="53">
        <v>6</v>
      </c>
      <c r="N19" s="69">
        <v>27</v>
      </c>
    </row>
    <row r="20" spans="1:14" ht="12.75">
      <c r="A20" s="19" t="s">
        <v>38</v>
      </c>
      <c r="B20" s="24" t="s">
        <v>15</v>
      </c>
      <c r="C20" s="56">
        <v>924</v>
      </c>
      <c r="D20" s="57">
        <v>924</v>
      </c>
      <c r="E20" s="57"/>
      <c r="F20" s="59">
        <v>0</v>
      </c>
      <c r="G20" s="57">
        <v>0</v>
      </c>
      <c r="H20" s="69">
        <v>0</v>
      </c>
      <c r="I20" s="52">
        <v>2</v>
      </c>
      <c r="J20" s="53">
        <v>2</v>
      </c>
      <c r="K20" s="53"/>
      <c r="L20" s="59">
        <v>0</v>
      </c>
      <c r="M20" s="59">
        <v>0</v>
      </c>
      <c r="N20" s="69">
        <v>0</v>
      </c>
    </row>
    <row r="21" spans="1:14" ht="12.75">
      <c r="A21" s="19" t="s">
        <v>25</v>
      </c>
      <c r="B21" s="24" t="s">
        <v>15</v>
      </c>
      <c r="C21" s="56">
        <v>532852</v>
      </c>
      <c r="D21" s="57">
        <v>356643</v>
      </c>
      <c r="E21" s="57"/>
      <c r="F21" s="57">
        <v>136615</v>
      </c>
      <c r="G21" s="57">
        <v>39594</v>
      </c>
      <c r="H21" s="61">
        <v>0</v>
      </c>
      <c r="I21" s="52">
        <v>628</v>
      </c>
      <c r="J21" s="53">
        <v>575</v>
      </c>
      <c r="K21" s="53"/>
      <c r="L21" s="53">
        <v>22</v>
      </c>
      <c r="M21" s="53">
        <v>31</v>
      </c>
      <c r="N21" s="65">
        <v>0</v>
      </c>
    </row>
    <row r="22" spans="1:14" ht="12.75">
      <c r="A22" s="19" t="s">
        <v>42</v>
      </c>
      <c r="B22" s="24" t="s">
        <v>15</v>
      </c>
      <c r="C22" s="56">
        <v>9075</v>
      </c>
      <c r="D22" s="57">
        <v>0</v>
      </c>
      <c r="E22" s="74"/>
      <c r="F22" s="57">
        <v>0</v>
      </c>
      <c r="G22" s="74">
        <v>9075</v>
      </c>
      <c r="H22" s="61">
        <v>0</v>
      </c>
      <c r="I22" s="56">
        <v>0</v>
      </c>
      <c r="J22" s="57">
        <v>0</v>
      </c>
      <c r="K22" s="53"/>
      <c r="L22" s="57">
        <v>0</v>
      </c>
      <c r="M22" s="57">
        <v>0</v>
      </c>
      <c r="N22" s="61">
        <v>0</v>
      </c>
    </row>
    <row r="23" spans="1:14" ht="25.5">
      <c r="A23" s="19" t="s">
        <v>26</v>
      </c>
      <c r="B23" s="24" t="s">
        <v>15</v>
      </c>
      <c r="C23" s="58">
        <v>1606137</v>
      </c>
      <c r="D23" s="59">
        <v>427355</v>
      </c>
      <c r="E23" s="59"/>
      <c r="F23" s="57">
        <v>86095</v>
      </c>
      <c r="G23" s="59">
        <v>1090556</v>
      </c>
      <c r="H23" s="69">
        <v>2131</v>
      </c>
      <c r="I23" s="52">
        <v>1696</v>
      </c>
      <c r="J23" s="59">
        <v>0</v>
      </c>
      <c r="K23" s="53"/>
      <c r="L23" s="53">
        <v>106</v>
      </c>
      <c r="M23" s="53">
        <v>1585</v>
      </c>
      <c r="N23" s="65">
        <v>5</v>
      </c>
    </row>
    <row r="24" spans="1:14" ht="12.75">
      <c r="A24" s="27" t="s">
        <v>29</v>
      </c>
      <c r="B24" s="28" t="s">
        <v>15</v>
      </c>
      <c r="C24" s="58">
        <v>1493510</v>
      </c>
      <c r="D24" s="59">
        <v>0</v>
      </c>
      <c r="E24" s="59"/>
      <c r="F24" s="57">
        <v>0</v>
      </c>
      <c r="G24" s="59">
        <v>1227254</v>
      </c>
      <c r="H24" s="69">
        <v>266256</v>
      </c>
      <c r="I24" s="52">
        <v>30</v>
      </c>
      <c r="J24" s="53">
        <v>0</v>
      </c>
      <c r="K24" s="53"/>
      <c r="L24" s="53">
        <v>0</v>
      </c>
      <c r="M24" s="53">
        <v>0</v>
      </c>
      <c r="N24" s="65">
        <v>30</v>
      </c>
    </row>
    <row r="25" spans="1:14" ht="25.5">
      <c r="A25" s="27" t="s">
        <v>30</v>
      </c>
      <c r="B25" s="28" t="s">
        <v>15</v>
      </c>
      <c r="C25" s="58">
        <v>118249</v>
      </c>
      <c r="D25" s="57">
        <v>0</v>
      </c>
      <c r="E25" s="59"/>
      <c r="F25" s="57">
        <v>0</v>
      </c>
      <c r="G25" s="59">
        <v>0</v>
      </c>
      <c r="H25" s="69">
        <v>118249</v>
      </c>
      <c r="I25" s="52">
        <v>29</v>
      </c>
      <c r="J25" s="53">
        <v>0</v>
      </c>
      <c r="K25" s="53"/>
      <c r="L25" s="53">
        <v>0</v>
      </c>
      <c r="M25" s="53">
        <v>0</v>
      </c>
      <c r="N25" s="65">
        <v>29</v>
      </c>
    </row>
    <row r="26" spans="1:14" ht="25.5">
      <c r="A26" s="27" t="s">
        <v>39</v>
      </c>
      <c r="B26" s="28" t="s">
        <v>15</v>
      </c>
      <c r="C26" s="58">
        <v>757805</v>
      </c>
      <c r="D26" s="57">
        <v>0</v>
      </c>
      <c r="E26" s="59"/>
      <c r="F26" s="57">
        <v>0</v>
      </c>
      <c r="G26" s="59">
        <v>757805</v>
      </c>
      <c r="H26" s="57">
        <v>0</v>
      </c>
      <c r="I26" s="52">
        <v>0</v>
      </c>
      <c r="J26" s="59">
        <v>0</v>
      </c>
      <c r="K26" s="53"/>
      <c r="L26" s="59">
        <v>0</v>
      </c>
      <c r="M26" s="59">
        <v>0</v>
      </c>
      <c r="N26" s="65">
        <v>0</v>
      </c>
    </row>
    <row r="27" spans="1:14" ht="25.5">
      <c r="A27" s="27" t="s">
        <v>27</v>
      </c>
      <c r="B27" s="28" t="s">
        <v>15</v>
      </c>
      <c r="C27" s="56">
        <f>SUM(D27:H27)</f>
        <v>417514</v>
      </c>
      <c r="D27" s="57">
        <v>0</v>
      </c>
      <c r="E27" s="57"/>
      <c r="F27" s="59">
        <v>0</v>
      </c>
      <c r="G27" s="57">
        <v>131300</v>
      </c>
      <c r="H27" s="61">
        <v>286214</v>
      </c>
      <c r="I27" s="52">
        <f>J27+L27+M27+N27</f>
        <v>727</v>
      </c>
      <c r="J27" s="59">
        <v>0</v>
      </c>
      <c r="K27" s="53"/>
      <c r="L27" s="59">
        <v>0</v>
      </c>
      <c r="M27" s="53">
        <v>224</v>
      </c>
      <c r="N27" s="65">
        <v>503</v>
      </c>
    </row>
    <row r="28" spans="1:14" ht="38.25">
      <c r="A28" s="27" t="s">
        <v>31</v>
      </c>
      <c r="B28" s="28" t="s">
        <v>15</v>
      </c>
      <c r="C28" s="58">
        <f>SUM(D28:H28)</f>
        <v>119600</v>
      </c>
      <c r="D28" s="57">
        <v>0</v>
      </c>
      <c r="E28" s="60"/>
      <c r="F28" s="59">
        <v>0</v>
      </c>
      <c r="G28" s="60">
        <v>119600</v>
      </c>
      <c r="H28" s="69">
        <v>0</v>
      </c>
      <c r="I28" s="52">
        <f>J28+L28+M28+N28</f>
        <v>0</v>
      </c>
      <c r="J28" s="59">
        <v>0</v>
      </c>
      <c r="K28" s="53"/>
      <c r="L28" s="59">
        <v>0</v>
      </c>
      <c r="M28" s="59">
        <v>0</v>
      </c>
      <c r="N28" s="69">
        <v>0</v>
      </c>
    </row>
    <row r="29" spans="1:14" ht="25.5">
      <c r="A29" s="27" t="s">
        <v>32</v>
      </c>
      <c r="B29" s="28" t="s">
        <v>15</v>
      </c>
      <c r="C29" s="58">
        <f>SUM(D29:H29)</f>
        <v>1323332</v>
      </c>
      <c r="D29" s="60">
        <v>1301489</v>
      </c>
      <c r="E29" s="60"/>
      <c r="F29" s="59">
        <v>0</v>
      </c>
      <c r="G29" s="60">
        <v>17009</v>
      </c>
      <c r="H29" s="62">
        <v>4834</v>
      </c>
      <c r="I29" s="52">
        <f>J29+L29+M29+N29</f>
        <v>36</v>
      </c>
      <c r="J29" s="59">
        <v>0</v>
      </c>
      <c r="K29" s="53"/>
      <c r="L29" s="59">
        <v>0</v>
      </c>
      <c r="M29" s="53">
        <v>29</v>
      </c>
      <c r="N29" s="65">
        <v>7</v>
      </c>
    </row>
    <row r="30" spans="1:14" ht="12.75">
      <c r="A30" s="27" t="s">
        <v>40</v>
      </c>
      <c r="B30" s="28" t="s">
        <v>15</v>
      </c>
      <c r="C30" s="58">
        <f>SUM(D30:H30)</f>
        <v>338871</v>
      </c>
      <c r="D30" s="57">
        <v>0</v>
      </c>
      <c r="E30" s="60"/>
      <c r="F30" s="59">
        <v>0</v>
      </c>
      <c r="G30" s="60">
        <v>281559</v>
      </c>
      <c r="H30" s="62">
        <v>57312</v>
      </c>
      <c r="I30" s="52">
        <f>J30+L30+M30+N30</f>
        <v>553.3</v>
      </c>
      <c r="J30" s="59">
        <v>0</v>
      </c>
      <c r="K30" s="54"/>
      <c r="L30" s="59">
        <v>0</v>
      </c>
      <c r="M30" s="54">
        <v>480.73</v>
      </c>
      <c r="N30" s="55">
        <v>72.57</v>
      </c>
    </row>
    <row r="31" spans="1:14" ht="26.25" thickBot="1">
      <c r="A31" s="27" t="s">
        <v>41</v>
      </c>
      <c r="B31" s="28" t="s">
        <v>15</v>
      </c>
      <c r="C31" s="70">
        <f>SUM(D31:H31)</f>
        <v>5731053</v>
      </c>
      <c r="D31" s="71">
        <v>5731053</v>
      </c>
      <c r="E31" s="71"/>
      <c r="F31" s="72">
        <v>0</v>
      </c>
      <c r="G31" s="72">
        <v>0</v>
      </c>
      <c r="H31" s="73">
        <v>0</v>
      </c>
      <c r="I31" s="67">
        <f>J31+L31+M31+N31</f>
        <v>8583</v>
      </c>
      <c r="J31" s="54">
        <v>8583</v>
      </c>
      <c r="K31" s="68"/>
      <c r="L31" s="72">
        <v>0</v>
      </c>
      <c r="M31" s="72">
        <v>0</v>
      </c>
      <c r="N31" s="73">
        <v>0</v>
      </c>
    </row>
    <row r="32" spans="1:14" ht="13.5" thickBot="1">
      <c r="A32" s="86" t="s">
        <v>33</v>
      </c>
      <c r="B32" s="87"/>
      <c r="C32" s="49">
        <f aca="true" t="shared" si="0" ref="C32:N32">SUM(C8:C31)</f>
        <v>42396705</v>
      </c>
      <c r="D32" s="50">
        <f t="shared" si="0"/>
        <v>18716254</v>
      </c>
      <c r="E32" s="50">
        <f t="shared" si="0"/>
        <v>0</v>
      </c>
      <c r="F32" s="50">
        <f t="shared" si="0"/>
        <v>2733706</v>
      </c>
      <c r="G32" s="50">
        <f t="shared" si="0"/>
        <v>16920064</v>
      </c>
      <c r="H32" s="51">
        <f t="shared" si="0"/>
        <v>4026681</v>
      </c>
      <c r="I32" s="50">
        <f t="shared" si="0"/>
        <v>37346.3</v>
      </c>
      <c r="J32" s="42">
        <f t="shared" si="0"/>
        <v>22898</v>
      </c>
      <c r="K32" s="50">
        <f t="shared" si="0"/>
        <v>0</v>
      </c>
      <c r="L32" s="50">
        <f t="shared" si="0"/>
        <v>3969</v>
      </c>
      <c r="M32" s="50">
        <f t="shared" si="0"/>
        <v>7383.73</v>
      </c>
      <c r="N32" s="51">
        <f t="shared" si="0"/>
        <v>3095.57</v>
      </c>
    </row>
    <row r="34" spans="1:14" ht="12.75">
      <c r="A34" s="1" t="s">
        <v>34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</sheetData>
  <sheetProtection/>
  <mergeCells count="9">
    <mergeCell ref="A32:B32"/>
    <mergeCell ref="M1:N1"/>
    <mergeCell ref="A2:M2"/>
    <mergeCell ref="A5:A7"/>
    <mergeCell ref="B5:B7"/>
    <mergeCell ref="C5:H5"/>
    <mergeCell ref="I5:N5"/>
    <mergeCell ref="D6:H6"/>
    <mergeCell ref="J6:N6"/>
  </mergeCells>
  <printOptions/>
  <pageMargins left="0.7" right="0.7" top="0.75" bottom="0.75" header="0.3" footer="0.3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Денисова</dc:creator>
  <cp:keywords/>
  <dc:description/>
  <cp:lastModifiedBy>Victoriya</cp:lastModifiedBy>
  <cp:lastPrinted>2023-11-16T04:40:50Z</cp:lastPrinted>
  <dcterms:created xsi:type="dcterms:W3CDTF">2009-02-16T04:16:17Z</dcterms:created>
  <dcterms:modified xsi:type="dcterms:W3CDTF">2024-03-26T09:03:27Z</dcterms:modified>
  <cp:category/>
  <cp:version/>
  <cp:contentType/>
  <cp:contentStatus/>
</cp:coreProperties>
</file>